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kieho\Desktop\VO\gymnáziá\Turzovka\Zvýšenie kvality vzdelávania na Gymnáziu v Turzovke – knihy\VO\"/>
    </mc:Choice>
  </mc:AlternateContent>
  <xr:revisionPtr revIDLastSave="0" documentId="13_ncr:1_{CB19602D-14A6-4529-BDEA-5406129A3BB5}" xr6:coauthVersionLast="45" xr6:coauthVersionMax="45" xr10:uidLastSave="{00000000-0000-0000-0000-000000000000}"/>
  <bookViews>
    <workbookView xWindow="28680" yWindow="-120" windowWidth="25440" windowHeight="15390" tabRatio="873" firstSheet="1" activeTab="10" xr2:uid="{C817FC0D-1F7D-4565-94B0-914313C18F45}"/>
  </bookViews>
  <sheets>
    <sheet name="Cenová ponuka" sheetId="16" r:id="rId1"/>
    <sheet name="Fyzika v úlohách" sheetId="6" r:id="rId2"/>
    <sheet name="Spoz.krajiny eu." sheetId="7" r:id="rId3"/>
    <sheet name="Tvorivá čitáreň" sheetId="2" r:id="rId4"/>
    <sheet name="Biologický workshop" sheetId="3" r:id="rId5"/>
    <sheet name="Matematika hrou" sheetId="4" r:id="rId6"/>
    <sheet name="Chemický workshop" sheetId="9" r:id="rId7"/>
    <sheet name="Čitateľská gramotnosť v dejepis" sheetId="5" r:id="rId8"/>
    <sheet name="e-knihy" sheetId="10" r:id="rId9"/>
    <sheet name="audio - knihy" sheetId="11" r:id="rId10"/>
    <sheet name="Časopisy" sheetId="15" r:id="rId11"/>
  </sheets>
  <definedNames>
    <definedName name="_xlnm.Print_Area" localSheetId="10">Časopisy!$A$1:$I$30</definedName>
    <definedName name="_xlnm.Print_Area" localSheetId="3">'Tvorivá čitáreň'!$A$1:$I$66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1" l="1"/>
  <c r="G6" i="11"/>
  <c r="G7" i="11"/>
  <c r="G8" i="11"/>
  <c r="I8" i="11" s="1"/>
  <c r="G9" i="11"/>
  <c r="G10" i="11"/>
  <c r="G4" i="11"/>
  <c r="I4" i="11" s="1"/>
  <c r="H5" i="11"/>
  <c r="I5" i="11"/>
  <c r="H6" i="11"/>
  <c r="D12" i="11" s="1"/>
  <c r="I6" i="11"/>
  <c r="H7" i="11"/>
  <c r="I7" i="11"/>
  <c r="H8" i="11"/>
  <c r="H9" i="11"/>
  <c r="I9" i="11"/>
  <c r="H10" i="11"/>
  <c r="I10" i="11"/>
  <c r="H4" i="11"/>
  <c r="H5" i="10"/>
  <c r="I5" i="10"/>
  <c r="D20" i="10" s="1"/>
  <c r="D19" i="10" s="1"/>
  <c r="H6" i="10"/>
  <c r="I6" i="10"/>
  <c r="H7" i="10"/>
  <c r="I7" i="10"/>
  <c r="H8" i="10"/>
  <c r="I8" i="10"/>
  <c r="H9" i="10"/>
  <c r="I9" i="10"/>
  <c r="H10" i="10"/>
  <c r="I10" i="10"/>
  <c r="H11" i="10"/>
  <c r="I11" i="10"/>
  <c r="H12" i="10"/>
  <c r="I12" i="10"/>
  <c r="H13" i="10"/>
  <c r="I13" i="10"/>
  <c r="H14" i="10"/>
  <c r="I14" i="10"/>
  <c r="H15" i="10"/>
  <c r="I15" i="10"/>
  <c r="H16" i="10"/>
  <c r="I16" i="10"/>
  <c r="I4" i="10"/>
  <c r="H4" i="10"/>
  <c r="H5" i="5"/>
  <c r="I5" i="5"/>
  <c r="H6" i="5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I4" i="5"/>
  <c r="H4" i="5"/>
  <c r="H5" i="9"/>
  <c r="I5" i="9"/>
  <c r="H6" i="9"/>
  <c r="I6" i="9"/>
  <c r="D22" i="9" s="1"/>
  <c r="D21" i="9" s="1"/>
  <c r="D19" i="16" s="1"/>
  <c r="F19" i="16" s="1"/>
  <c r="H7" i="9"/>
  <c r="I7" i="9"/>
  <c r="H8" i="9"/>
  <c r="I8" i="9"/>
  <c r="H9" i="9"/>
  <c r="I9" i="9"/>
  <c r="H10" i="9"/>
  <c r="I10" i="9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I4" i="9"/>
  <c r="H4" i="9"/>
  <c r="G4" i="9"/>
  <c r="H5" i="4"/>
  <c r="I5" i="4"/>
  <c r="H6" i="4"/>
  <c r="I6" i="4"/>
  <c r="D56" i="4" s="1"/>
  <c r="H7" i="4"/>
  <c r="I7" i="4"/>
  <c r="H8" i="4"/>
  <c r="I8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H28" i="4"/>
  <c r="I28" i="4"/>
  <c r="H29" i="4"/>
  <c r="I29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7" i="4"/>
  <c r="I37" i="4"/>
  <c r="H38" i="4"/>
  <c r="I38" i="4"/>
  <c r="H39" i="4"/>
  <c r="I39" i="4"/>
  <c r="H40" i="4"/>
  <c r="I40" i="4"/>
  <c r="H41" i="4"/>
  <c r="I41" i="4"/>
  <c r="H42" i="4"/>
  <c r="I42" i="4"/>
  <c r="H43" i="4"/>
  <c r="I43" i="4"/>
  <c r="H44" i="4"/>
  <c r="I44" i="4"/>
  <c r="H45" i="4"/>
  <c r="I45" i="4"/>
  <c r="H46" i="4"/>
  <c r="I46" i="4"/>
  <c r="H47" i="4"/>
  <c r="I47" i="4"/>
  <c r="H48" i="4"/>
  <c r="I48" i="4"/>
  <c r="H49" i="4"/>
  <c r="I49" i="4"/>
  <c r="H50" i="4"/>
  <c r="I50" i="4"/>
  <c r="H51" i="4"/>
  <c r="I51" i="4"/>
  <c r="H52" i="4"/>
  <c r="I52" i="4"/>
  <c r="I4" i="4"/>
  <c r="C18" i="16"/>
  <c r="H4" i="4"/>
  <c r="H5" i="3"/>
  <c r="I5" i="3"/>
  <c r="H6" i="3"/>
  <c r="I6" i="3"/>
  <c r="H7" i="3"/>
  <c r="I7" i="3"/>
  <c r="H8" i="3"/>
  <c r="I8" i="3"/>
  <c r="H9" i="3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H41" i="3"/>
  <c r="I41" i="3"/>
  <c r="H42" i="3"/>
  <c r="I42" i="3"/>
  <c r="H43" i="3"/>
  <c r="I43" i="3"/>
  <c r="H44" i="3"/>
  <c r="I44" i="3"/>
  <c r="H45" i="3"/>
  <c r="I45" i="3"/>
  <c r="H46" i="3"/>
  <c r="I46" i="3"/>
  <c r="H47" i="3"/>
  <c r="I47" i="3"/>
  <c r="H48" i="3"/>
  <c r="I48" i="3"/>
  <c r="H49" i="3"/>
  <c r="I49" i="3"/>
  <c r="H50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I4" i="3"/>
  <c r="H4" i="3"/>
  <c r="D63" i="2"/>
  <c r="D64" i="2" s="1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I4" i="2"/>
  <c r="H4" i="2"/>
  <c r="G4" i="2"/>
  <c r="H5" i="6"/>
  <c r="I5" i="6"/>
  <c r="H6" i="6"/>
  <c r="I6" i="6"/>
  <c r="D46" i="6" s="1"/>
  <c r="H7" i="6"/>
  <c r="I7" i="6"/>
  <c r="H8" i="6"/>
  <c r="I8" i="6"/>
  <c r="H9" i="6"/>
  <c r="I9" i="6"/>
  <c r="H10" i="6"/>
  <c r="I10" i="6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H21" i="6"/>
  <c r="I21" i="6"/>
  <c r="H22" i="6"/>
  <c r="I22" i="6"/>
  <c r="H23" i="6"/>
  <c r="I23" i="6"/>
  <c r="H24" i="6"/>
  <c r="I24" i="6"/>
  <c r="H25" i="6"/>
  <c r="I25" i="6"/>
  <c r="H26" i="6"/>
  <c r="I26" i="6"/>
  <c r="H27" i="6"/>
  <c r="I27" i="6"/>
  <c r="H28" i="6"/>
  <c r="I2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H36" i="6"/>
  <c r="I36" i="6"/>
  <c r="H37" i="6"/>
  <c r="I37" i="6"/>
  <c r="H38" i="6"/>
  <c r="I38" i="6"/>
  <c r="H39" i="6"/>
  <c r="I39" i="6"/>
  <c r="H40" i="6"/>
  <c r="I40" i="6"/>
  <c r="H41" i="6"/>
  <c r="I41" i="6"/>
  <c r="H42" i="6"/>
  <c r="I42" i="6"/>
  <c r="I4" i="6"/>
  <c r="H4" i="6"/>
  <c r="C14" i="16" s="1"/>
  <c r="C27" i="16"/>
  <c r="F15" i="16"/>
  <c r="F23" i="16"/>
  <c r="E23" i="16"/>
  <c r="E22" i="16"/>
  <c r="E21" i="16"/>
  <c r="D15" i="16"/>
  <c r="C23" i="16"/>
  <c r="C22" i="16"/>
  <c r="F22" i="16" s="1"/>
  <c r="C21" i="16"/>
  <c r="F21" i="16" s="1"/>
  <c r="C20" i="16"/>
  <c r="C19" i="16"/>
  <c r="C17" i="16"/>
  <c r="C16" i="16"/>
  <c r="C15" i="16"/>
  <c r="D29" i="15"/>
  <c r="D30" i="15"/>
  <c r="D28" i="15"/>
  <c r="H12" i="15"/>
  <c r="H20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4" i="15"/>
  <c r="F4" i="15"/>
  <c r="H4" i="15" s="1"/>
  <c r="F5" i="15"/>
  <c r="H5" i="15" s="1"/>
  <c r="F6" i="15"/>
  <c r="H6" i="15" s="1"/>
  <c r="F7" i="15"/>
  <c r="H7" i="15" s="1"/>
  <c r="F8" i="15"/>
  <c r="H8" i="15" s="1"/>
  <c r="F9" i="15"/>
  <c r="H9" i="15" s="1"/>
  <c r="F10" i="15"/>
  <c r="H10" i="15" s="1"/>
  <c r="F11" i="15"/>
  <c r="H11" i="15" s="1"/>
  <c r="F12" i="15"/>
  <c r="F13" i="15"/>
  <c r="H13" i="15" s="1"/>
  <c r="F14" i="15"/>
  <c r="H14" i="15" s="1"/>
  <c r="F15" i="15"/>
  <c r="H15" i="15" s="1"/>
  <c r="F16" i="15"/>
  <c r="H16" i="15" s="1"/>
  <c r="F17" i="15"/>
  <c r="H17" i="15" s="1"/>
  <c r="F18" i="15"/>
  <c r="H18" i="15" s="1"/>
  <c r="F19" i="15"/>
  <c r="H19" i="15" s="1"/>
  <c r="F20" i="15"/>
  <c r="F21" i="15"/>
  <c r="H21" i="15" s="1"/>
  <c r="F22" i="15"/>
  <c r="H22" i="15" s="1"/>
  <c r="F23" i="15"/>
  <c r="H23" i="15" s="1"/>
  <c r="F24" i="15"/>
  <c r="H24" i="15" s="1"/>
  <c r="F25" i="15"/>
  <c r="H25" i="15" s="1"/>
  <c r="F26" i="15"/>
  <c r="H26" i="15" s="1"/>
  <c r="D18" i="10"/>
  <c r="G5" i="10"/>
  <c r="G6" i="10"/>
  <c r="G7" i="10"/>
  <c r="G8" i="10"/>
  <c r="G9" i="10"/>
  <c r="G10" i="10"/>
  <c r="G11" i="10"/>
  <c r="G12" i="10"/>
  <c r="G13" i="10"/>
  <c r="G14" i="10"/>
  <c r="G15" i="10"/>
  <c r="G16" i="10"/>
  <c r="G4" i="10"/>
  <c r="D20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H5" i="7"/>
  <c r="I5" i="7"/>
  <c r="H6" i="7"/>
  <c r="I6" i="7"/>
  <c r="H7" i="7"/>
  <c r="I7" i="7"/>
  <c r="H8" i="7"/>
  <c r="I8" i="7"/>
  <c r="H9" i="7"/>
  <c r="I9" i="7"/>
  <c r="H10" i="7"/>
  <c r="I10" i="7"/>
  <c r="H11" i="7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H19" i="7"/>
  <c r="I19" i="7"/>
  <c r="H20" i="7"/>
  <c r="I20" i="7"/>
  <c r="H21" i="7"/>
  <c r="I21" i="7"/>
  <c r="H22" i="7"/>
  <c r="I22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4" i="7"/>
  <c r="I34" i="7"/>
  <c r="H35" i="7"/>
  <c r="I35" i="7"/>
  <c r="H36" i="7"/>
  <c r="I36" i="7"/>
  <c r="H37" i="7"/>
  <c r="I37" i="7"/>
  <c r="H38" i="7"/>
  <c r="I38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H56" i="7"/>
  <c r="I56" i="7"/>
  <c r="H57" i="7"/>
  <c r="I57" i="7"/>
  <c r="H58" i="7"/>
  <c r="I58" i="7"/>
  <c r="H59" i="7"/>
  <c r="I59" i="7"/>
  <c r="H60" i="7"/>
  <c r="I60" i="7"/>
  <c r="H61" i="7"/>
  <c r="I61" i="7"/>
  <c r="H62" i="7"/>
  <c r="I62" i="7"/>
  <c r="H63" i="7"/>
  <c r="I63" i="7"/>
  <c r="H64" i="7"/>
  <c r="I64" i="7"/>
  <c r="H65" i="7"/>
  <c r="I65" i="7"/>
  <c r="H66" i="7"/>
  <c r="I66" i="7"/>
  <c r="H67" i="7"/>
  <c r="I67" i="7"/>
  <c r="H68" i="7"/>
  <c r="I68" i="7"/>
  <c r="H69" i="7"/>
  <c r="I69" i="7"/>
  <c r="H70" i="7"/>
  <c r="I70" i="7"/>
  <c r="H71" i="7"/>
  <c r="I71" i="7"/>
  <c r="H72" i="7"/>
  <c r="I72" i="7"/>
  <c r="H73" i="7"/>
  <c r="I73" i="7"/>
  <c r="H74" i="7"/>
  <c r="I74" i="7"/>
  <c r="H75" i="7"/>
  <c r="I75" i="7"/>
  <c r="H76" i="7"/>
  <c r="I76" i="7"/>
  <c r="H77" i="7"/>
  <c r="I77" i="7"/>
  <c r="H78" i="7"/>
  <c r="I78" i="7"/>
  <c r="H79" i="7"/>
  <c r="I79" i="7"/>
  <c r="H80" i="7"/>
  <c r="I80" i="7"/>
  <c r="H81" i="7"/>
  <c r="I81" i="7"/>
  <c r="H82" i="7"/>
  <c r="I82" i="7"/>
  <c r="H83" i="7"/>
  <c r="I83" i="7"/>
  <c r="H84" i="7"/>
  <c r="I84" i="7"/>
  <c r="H85" i="7"/>
  <c r="I85" i="7"/>
  <c r="H86" i="7"/>
  <c r="I86" i="7"/>
  <c r="H87" i="7"/>
  <c r="I87" i="7"/>
  <c r="H88" i="7"/>
  <c r="I88" i="7"/>
  <c r="H89" i="7"/>
  <c r="I89" i="7"/>
  <c r="H90" i="7"/>
  <c r="I90" i="7"/>
  <c r="H91" i="7"/>
  <c r="I91" i="7"/>
  <c r="H92" i="7"/>
  <c r="I92" i="7"/>
  <c r="H93" i="7"/>
  <c r="I93" i="7"/>
  <c r="H94" i="7"/>
  <c r="I94" i="7"/>
  <c r="H95" i="7"/>
  <c r="I95" i="7"/>
  <c r="H96" i="7"/>
  <c r="I96" i="7"/>
  <c r="H97" i="7"/>
  <c r="I97" i="7"/>
  <c r="H98" i="7"/>
  <c r="I98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4" i="7"/>
  <c r="D100" i="7"/>
  <c r="D4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" i="6"/>
  <c r="D63" i="5"/>
  <c r="D61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4" i="5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4" i="3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D14" i="11" l="1"/>
  <c r="D13" i="11" s="1"/>
  <c r="D54" i="4"/>
  <c r="D55" i="4" s="1"/>
  <c r="D18" i="16" s="1"/>
  <c r="F18" i="16" s="1"/>
  <c r="D45" i="6"/>
  <c r="D14" i="16" s="1"/>
  <c r="C25" i="16"/>
  <c r="D62" i="5"/>
  <c r="D20" i="16" s="1"/>
  <c r="F20" i="16" s="1"/>
  <c r="D65" i="2"/>
  <c r="D16" i="16" l="1"/>
  <c r="F16" i="16" s="1"/>
  <c r="F14" i="16"/>
  <c r="I4" i="7" l="1"/>
  <c r="D102" i="7" s="1"/>
  <c r="D101" i="7" s="1"/>
  <c r="H4" i="7"/>
  <c r="D67" i="3" l="1"/>
  <c r="D65" i="3" l="1"/>
  <c r="D66" i="3" s="1"/>
  <c r="D17" i="16" s="1"/>
  <c r="F17" i="16" l="1"/>
  <c r="C28" i="16" s="1"/>
  <c r="C26" i="16"/>
</calcChain>
</file>

<file path=xl/sharedStrings.xml><?xml version="1.0" encoding="utf-8"?>
<sst xmlns="http://schemas.openxmlformats.org/spreadsheetml/2006/main" count="972" uniqueCount="463">
  <si>
    <t>Poradové číslo</t>
  </si>
  <si>
    <t>Počet kusov</t>
  </si>
  <si>
    <t>Jednotková cena bez DPH</t>
  </si>
  <si>
    <t>Spolu s DPH</t>
  </si>
  <si>
    <t>Spolu bez DPH</t>
  </si>
  <si>
    <t>Jednotková cena s DPH</t>
  </si>
  <si>
    <t>Doplnenie knižničného fondu - Mimoškolská aktivita – Tvorivá čitáreň</t>
  </si>
  <si>
    <t>Zbierka textov a úloh z literatúry pre stredné školy I</t>
  </si>
  <si>
    <t>Tvorivá čitáreň</t>
  </si>
  <si>
    <t>Zbierka textov a úloh z literatúry pre stredné školy II</t>
  </si>
  <si>
    <t xml:space="preserve">Zbierka textov a úloh z literatúry pre stredné školy III </t>
  </si>
  <si>
    <t>Zbierka textov a úloh z literatúry pre stredné školy IV</t>
  </si>
  <si>
    <t xml:space="preserve">Čítanka slovenskej literatúry pre stredoškolákov, 1. časť </t>
  </si>
  <si>
    <t>Čítanka slovenskej literatúry pre stredoškolákov, 2. časť</t>
  </si>
  <si>
    <t xml:space="preserve">Básnické dielo - Ján Smrek </t>
  </si>
  <si>
    <t xml:space="preserve">Lyrika - Ján Kostra </t>
  </si>
  <si>
    <t>tvorivá čitáreň</t>
  </si>
  <si>
    <t xml:space="preserve">Básne - Janko Kráľ </t>
  </si>
  <si>
    <t xml:space="preserve">Prózy - Milo Urban </t>
  </si>
  <si>
    <t>Prózy - Dušan Mitana</t>
  </si>
  <si>
    <t xml:space="preserve">Maturita zo slovenského jazyka a literatúry </t>
  </si>
  <si>
    <t>Stredoškolské písomné práce zo slovenského jazyka</t>
  </si>
  <si>
    <t>Literatúra I. pre stredné školy</t>
  </si>
  <si>
    <t>Literatúra III. pre stredné školy</t>
  </si>
  <si>
    <t>Slovník cudzích slov</t>
  </si>
  <si>
    <t>Prozaické dielo - Dobroslav Chrobák</t>
  </si>
  <si>
    <t>Sherlock Holmes (kolekcia 1-4)</t>
  </si>
  <si>
    <t>William Shakespeare - Komplet 10 kníh</t>
  </si>
  <si>
    <t>Sto rokov samoty</t>
  </si>
  <si>
    <t>Meno ruže</t>
  </si>
  <si>
    <t>Príhody Olivera Twista</t>
  </si>
  <si>
    <t>Vojna a mier I (1. a 2. zväzok v jednej knihe)</t>
  </si>
  <si>
    <t>Vojna a mier II (3. a 4. zväzok)</t>
  </si>
  <si>
    <t>Dracula</t>
  </si>
  <si>
    <t>Idiot</t>
  </si>
  <si>
    <t>Púšťou</t>
  </si>
  <si>
    <t>Harry Potter - kolekcia (Knihy 1-7)</t>
  </si>
  <si>
    <t>Mimoškolská aktivita</t>
  </si>
  <si>
    <t>Názov knihy</t>
  </si>
  <si>
    <t>Doplnenie knižničného fondu - Mimoškolská aktivita – Biologický workshop</t>
  </si>
  <si>
    <t>Genetika</t>
  </si>
  <si>
    <t>Biologický workshop</t>
  </si>
  <si>
    <t>O pôvode druhov</t>
  </si>
  <si>
    <t>Testy z biológie na prijímacie skúšky na vysoké školy 1</t>
  </si>
  <si>
    <t>Testy z biológie na prijímacie skúšky na vysoké školy 2</t>
  </si>
  <si>
    <t>Časté monogénne dedičné ochorenia na Slovensku</t>
  </si>
  <si>
    <t>Biológia - organizmy a ekosystémy</t>
  </si>
  <si>
    <t>Biológia – život organizmov a hygiene prostredia</t>
  </si>
  <si>
    <t>Huby - veľká encyklopédia</t>
  </si>
  <si>
    <t>Tajný život stromov, Duševný život zvierat, Sprievodca lesom (Kolekcia)</t>
  </si>
  <si>
    <t>1000 slovenských a českých húb</t>
  </si>
  <si>
    <t>Vreckový sprievodca prírodou</t>
  </si>
  <si>
    <t>Fauna Slovenska II.</t>
  </si>
  <si>
    <t>Genetika - 50 myšlienok, ktoré by ste mali poznať</t>
  </si>
  <si>
    <t>Netterov anatomický atlas človeka</t>
  </si>
  <si>
    <t>Biológia 1 pre 1.ročník gymnázia - Svet živých organizmov</t>
  </si>
  <si>
    <t xml:space="preserve">Biológia pre gymnáziá 2 </t>
  </si>
  <si>
    <t>Trávy traviny a trávniky v ilustracích Vojtěcha Štolfy a Zdenky Krejčové</t>
  </si>
  <si>
    <t>Mozog</t>
  </si>
  <si>
    <t>Džungľa – jedinečná technológia Photicular™</t>
  </si>
  <si>
    <t>Safari – jedinečná technológia Photicular™</t>
  </si>
  <si>
    <t>Buk a bukové ekosystémy Slovenska</t>
  </si>
  <si>
    <t>100 najzaujímavejších živočíchov</t>
  </si>
  <si>
    <t>Doplnenie knižničného fondu - Mimoškolská aktivita – Matematika hrou</t>
  </si>
  <si>
    <t>Matematika pro střední školy 5.díl 
Průvodce pro učitele</t>
  </si>
  <si>
    <t>Matematika hrou</t>
  </si>
  <si>
    <t>Matematika pre stredoškolákov 2</t>
  </si>
  <si>
    <t>Matematika pre stredoškolákov 1</t>
  </si>
  <si>
    <t>Zbierka vzorcov z matematiky, 2.vydanie</t>
  </si>
  <si>
    <t>Matematické hlavolamy</t>
  </si>
  <si>
    <t>Matematika 1 - zbierka úloh pre SŠ</t>
  </si>
  <si>
    <t>Matematické, fyzikálne a chemické tabuľky pre stredné školy</t>
  </si>
  <si>
    <t>Aritmetická postupnosť I. diel</t>
  </si>
  <si>
    <t>Matematika pre 5. - 9. ročník základnej školy a 1. - 4. ročník gymnázií s osemročným štúdiom</t>
  </si>
  <si>
    <t>Zmaturuj z matematiky 1+2 (Kolekcia)</t>
  </si>
  <si>
    <t>Finančná gramotnosť pre stredné školy</t>
  </si>
  <si>
    <t>Výchova k finanční gramotnosti - příručka učitele</t>
  </si>
  <si>
    <t>Ako sa hravo naučiť počtu derivačnému</t>
  </si>
  <si>
    <t>Analytická geometria pre tých, ktorí jej potrebujú rozumieť</t>
  </si>
  <si>
    <t>Pravdepodobnosť a kombinatorika</t>
  </si>
  <si>
    <t>Matika pre spolužiakov: Goniometria (učebnica)</t>
  </si>
  <si>
    <t>Matika pre spolužiakov: Funkcie (učebnica)</t>
  </si>
  <si>
    <t>Matematika pre stredoškolákov</t>
  </si>
  <si>
    <t>Matematika - maturita a prijímacie pohovory na vysoké školy ekonomického smeru</t>
  </si>
  <si>
    <t>Zbierka príkladov a úloh z matematiky pre prijímacie skúšky na vysoké školy</t>
  </si>
  <si>
    <t>Štatistická ročenka Slovenskej republiky 2017/Statistical Yearbook of the Slovak Republic 2017</t>
  </si>
  <si>
    <t>Olejárova encyklopédia logiky</t>
  </si>
  <si>
    <t>Obyčajné diferenciálne rovnice</t>
  </si>
  <si>
    <t>Principiálna teória nekonečna</t>
  </si>
  <si>
    <t>Numerická matematika v Exceli</t>
  </si>
  <si>
    <t>Slovník finančnej gramotnosti</t>
  </si>
  <si>
    <t>Matematika pro porozumění a praxi - Komplet ( III/1 + III/2 + III/3)</t>
  </si>
  <si>
    <t>Rovnice a nerovnice – 2. zošit z matematiky pre gymnázií a SOŠ</t>
  </si>
  <si>
    <t>Pravdepodobnosť. Štatistika – 3. zošit z matematiky pre gymnáziá a SOŠ</t>
  </si>
  <si>
    <t>Geometrické zobrazenia – 2. zošit z matematiky pre gymnáziá a SOŠ</t>
  </si>
  <si>
    <t>Kombinatorika – 4. zošit z matematiky pre gymnáziá a SOŠ</t>
  </si>
  <si>
    <t>Doplnenie knižničného fondu - Mimoškolská aktivita – Čitateľská gramotnosť v dejepise</t>
  </si>
  <si>
    <t>Generál Štefánik, ktorá tvár je vaša?</t>
  </si>
  <si>
    <t>Státníci a zločinci XX. Století</t>
  </si>
  <si>
    <t>Alexander Mach (Radikál z povolania)</t>
  </si>
  <si>
    <t>Ľudovít Štúr</t>
  </si>
  <si>
    <t>Gustáv Husák</t>
  </si>
  <si>
    <t>Mengele</t>
  </si>
  <si>
    <t>Utiekol som z Osvienčimu (Nemôžem odpustiť)</t>
  </si>
  <si>
    <t>Ako sa delil štát</t>
  </si>
  <si>
    <t>Můj pradědeček František Ferdinand</t>
  </si>
  <si>
    <t>Životopisy rímskych cisárov</t>
  </si>
  <si>
    <t>Palatín</t>
  </si>
  <si>
    <t>TGM</t>
  </si>
  <si>
    <t>Velké aféry a skandály evropských panovnických dvorů</t>
  </si>
  <si>
    <t>Objevujeme svět Slavné stavby světa</t>
  </si>
  <si>
    <t>100 divů světa</t>
  </si>
  <si>
    <t>Staré grécke báje a povesti</t>
  </si>
  <si>
    <t>Povesti o slovenských hradoch</t>
  </si>
  <si>
    <t>Mýty naše slovenské</t>
  </si>
  <si>
    <t>Slovenské dejiny I</t>
  </si>
  <si>
    <t>Slovenské dejiny II</t>
  </si>
  <si>
    <t>Slovenské dejiny III</t>
  </si>
  <si>
    <t>Slovenské dejiny IV</t>
  </si>
  <si>
    <t>Slovenské dejiny V</t>
  </si>
  <si>
    <t>100 rokov Česka a Slovenska</t>
  </si>
  <si>
    <t>Slovenské dejiny pre každého</t>
  </si>
  <si>
    <t>Slovensko a Slováci vo víre druhej svetovej vojny</t>
  </si>
  <si>
    <t>Dejepis pre 2. ročník gymnázií</t>
  </si>
  <si>
    <t>Čitateľská gramotnosť v dejepise</t>
  </si>
  <si>
    <t>SBÍRKA ŘEŠENÝCH ÚLOH Z FYZIKY PRO STŘEDNÍ ŠKOLY I</t>
  </si>
  <si>
    <t xml:space="preserve">Fyzika v úlohach </t>
  </si>
  <si>
    <t>500 testových úloh z fyziky SŠ</t>
  </si>
  <si>
    <t>SBÍRKA ŘEŠENÝCH ÚLOH Z FYZIKY PRO STŘEDNÍ ŠKOLY II</t>
  </si>
  <si>
    <t>SBÍRKA ŘEŠENÝCH ÚLOH Z FYZIKY PRO STŘEDNÍ ŠKOLY III</t>
  </si>
  <si>
    <t>SBÍRKA ŘEŠENÝCH ÚLOH Z FYZIKY PRO STŘEDNÍ ŠKOLY  Iv</t>
  </si>
  <si>
    <t>Vesmír jako na dlani</t>
  </si>
  <si>
    <t>Prehľad fyziky - 2.časť</t>
  </si>
  <si>
    <t>Fyzika II.</t>
  </si>
  <si>
    <t>Fyzika III.</t>
  </si>
  <si>
    <t>Ako vysvetliť svet - Objav modernej vedy</t>
  </si>
  <si>
    <t>Domáce laboratórium
Vzrušujúce experimenty pre začínajúcich vedcov</t>
  </si>
  <si>
    <t>Najväčšie objavy ľudstva, ktoré spôsobila náhoda</t>
  </si>
  <si>
    <t>Zmaturuj z fyziky</t>
  </si>
  <si>
    <t>Fyzika 1+2</t>
  </si>
  <si>
    <t>Vesmír. Neprázdná prázdnota</t>
  </si>
  <si>
    <t>Příručka pro učitele fyziky na střední škole</t>
  </si>
  <si>
    <t>Fyzikální úlohy pro střední školy</t>
  </si>
  <si>
    <t>Pokusy z fyziky na střední škole 3</t>
  </si>
  <si>
    <t>Pokusy z fyziky na střední škole 2</t>
  </si>
  <si>
    <t>Fyzika
Mechanika, pružnosť a pevnosť, hydromechanika</t>
  </si>
  <si>
    <t>Feynmanovy přednášky z fyziky 1</t>
  </si>
  <si>
    <t>Feynmanovy přednášky z fyziky 2</t>
  </si>
  <si>
    <t>Feynmanovy přednášky z fyziky 3</t>
  </si>
  <si>
    <t>Můj životopis a moje vynálezy</t>
  </si>
  <si>
    <t>Souvislosti - Astronomie a fyzika</t>
  </si>
  <si>
    <t>Môj atlas európy + plagát a nálepky</t>
  </si>
  <si>
    <t>Evropa</t>
  </si>
  <si>
    <t>Krajiny Európy</t>
  </si>
  <si>
    <t>Cestovní ruch a Evropská unie</t>
  </si>
  <si>
    <t>Od Atlantického oceánu po Egejské more</t>
  </si>
  <si>
    <t>Skvosty Európy</t>
  </si>
  <si>
    <t>Školský atlas Slovenská republika a Európa</t>
  </si>
  <si>
    <t>Školský atlas sveta</t>
  </si>
  <si>
    <t>Najkrajšie národné parky sveta</t>
  </si>
  <si>
    <t>Rekordy Európy - Neživá príroda</t>
  </si>
  <si>
    <t>Najkrajšie mestá Európy</t>
  </si>
  <si>
    <t>501 miest, ktoré musíte vidieť</t>
  </si>
  <si>
    <t xml:space="preserve">Slovensko v treťom tisícročí </t>
  </si>
  <si>
    <t>Bratislava – Portrét mesta a krajiny</t>
  </si>
  <si>
    <t xml:space="preserve">Slovensko - Krajina môjho srdca </t>
  </si>
  <si>
    <t xml:space="preserve">Banská Štiavnica: Tajchy </t>
  </si>
  <si>
    <t>Japonsko</t>
  </si>
  <si>
    <t>Cesta do Talianska</t>
  </si>
  <si>
    <t>Španělsko velký průvodce</t>
  </si>
  <si>
    <t>Rozhľadne, 1. diel</t>
  </si>
  <si>
    <t xml:space="preserve">150 divov sveta </t>
  </si>
  <si>
    <t xml:space="preserve">Vatikán </t>
  </si>
  <si>
    <t>Zo slnečného Balkánu do srdca Európy</t>
  </si>
  <si>
    <t xml:space="preserve">Európa – najkrajšie výlety (1. diel) </t>
  </si>
  <si>
    <t>Po koľajniciach do hlbín Ruska</t>
  </si>
  <si>
    <t xml:space="preserve">Paríž – moja láska, môj život </t>
  </si>
  <si>
    <t xml:space="preserve">Môj Paríž </t>
  </si>
  <si>
    <t xml:space="preserve">Záchody celého sveta </t>
  </si>
  <si>
    <t xml:space="preserve">Vodopády sveta </t>
  </si>
  <si>
    <t xml:space="preserve">Viedeň do vrecka </t>
  </si>
  <si>
    <t>Okolo sveta s palcom hore</t>
  </si>
  <si>
    <t>Umenie zablúdiť</t>
  </si>
  <si>
    <t>100 měst</t>
  </si>
  <si>
    <t>100 muzeí</t>
  </si>
  <si>
    <t>100 náměstí</t>
  </si>
  <si>
    <t>55 najkrajších miest a mestečiek Slovenska</t>
  </si>
  <si>
    <t>Vlkolínec - 25 rokov v Unesco</t>
  </si>
  <si>
    <t>7 desiatsedem divov 7 kontinentov</t>
  </si>
  <si>
    <t>Česko</t>
  </si>
  <si>
    <t>Košice - historické pamiatky</t>
  </si>
  <si>
    <t>Najzaujímavejšie lokality svetového dedičstva</t>
  </si>
  <si>
    <t>Dánsko</t>
  </si>
  <si>
    <t>Slovinsko</t>
  </si>
  <si>
    <t>Turecko</t>
  </si>
  <si>
    <t>Amsterdam</t>
  </si>
  <si>
    <t>Cestikon</t>
  </si>
  <si>
    <t>Finsko velký průvodce</t>
  </si>
  <si>
    <t>Florencie a Toskánsko</t>
  </si>
  <si>
    <t>Slovenské klenoty UNESCO</t>
  </si>
  <si>
    <t>Barcelona</t>
  </si>
  <si>
    <t>Alpy</t>
  </si>
  <si>
    <t>Benátky</t>
  </si>
  <si>
    <t xml:space="preserve">Kulinária Maďarsko </t>
  </si>
  <si>
    <t xml:space="preserve">Švýcarsko a Lichtenštejnsko
</t>
  </si>
  <si>
    <t xml:space="preserve">Školský atlas sveta </t>
  </si>
  <si>
    <t xml:space="preserve"> Cestovní ruch</t>
  </si>
  <si>
    <t xml:space="preserve"> Ekonomika cestovního ruchu  </t>
  </si>
  <si>
    <t xml:space="preserve"> Management kvality služeb v cestovním ruchuJak zvýšit kvalitu služeb a spokojenost zákazníků </t>
  </si>
  <si>
    <t xml:space="preserve">Geografie cestovního ruchu </t>
  </si>
  <si>
    <t xml:space="preserve"> Marketing v cestovním ruchu </t>
  </si>
  <si>
    <t xml:space="preserve"> Geografia cestovného ruchu 3  pre 3. ročník hotelových akadémií
</t>
  </si>
  <si>
    <t xml:space="preserve"> Geografia cestovného ruchu  4 pre 4. ročník hotelových akadémií
</t>
  </si>
  <si>
    <t xml:space="preserve">Hospodárska geografia 1 pre 1. ročník obchodných akadémií </t>
  </si>
  <si>
    <t xml:space="preserve"> Hospodárska geografia 2 pre 1. ročník obchodných akadémií </t>
  </si>
  <si>
    <t xml:space="preserve"> Marketing podnikov cestovného ruchu </t>
  </si>
  <si>
    <t xml:space="preserve"> Hotelový a gastronomický manažment – Praktické cvičenia 1 </t>
  </si>
  <si>
    <t xml:space="preserve"> Hotelový a gastronomický manažment - Praktické cvičenia 2 </t>
  </si>
  <si>
    <t xml:space="preserve">Cestovný ruch, hotelierstvo, pohostinstvo </t>
  </si>
  <si>
    <t xml:space="preserve">Mezinárodní cestovní ruch </t>
  </si>
  <si>
    <t xml:space="preserve"> Maturujem z ekonomiky a ekonómie </t>
  </si>
  <si>
    <t>Štatistika zrozumiteľne</t>
  </si>
  <si>
    <t xml:space="preserve">Národné kultúrne pamiatky Slovenska </t>
  </si>
  <si>
    <t xml:space="preserve">Geografia pre 1. roč. gymnázia Pracovný zošit s miniatlasom(2018) </t>
  </si>
  <si>
    <t xml:space="preserve">Slovenská republika - pamiatky UNESCO a skvosty ľudovej architektúry
</t>
  </si>
  <si>
    <t xml:space="preserve">Unesco - Svetové dedičstvo Slovenska </t>
  </si>
  <si>
    <t>Skvosty Európy - Veľká kniha pamiatok</t>
  </si>
  <si>
    <t xml:space="preserve">Najkrajšie pešie okruhy </t>
  </si>
  <si>
    <t xml:space="preserve">Najkrajšie mestské prechádzky </t>
  </si>
  <si>
    <t>Slovensko v treťom tisícročí</t>
  </si>
  <si>
    <t xml:space="preserve">100 Wonders </t>
  </si>
  <si>
    <t xml:space="preserve">Slovensko z neba LUX </t>
  </si>
  <si>
    <t xml:space="preserve">Slovensko - krásne a vzácne/beautiful and precious </t>
  </si>
  <si>
    <t xml:space="preserve">Česko - Klenot Európy </t>
  </si>
  <si>
    <t xml:space="preserve">1000 míst, která musíte vidět, než zemřete </t>
  </si>
  <si>
    <t xml:space="preserve">Technické pamiatky Trnavy </t>
  </si>
  <si>
    <t xml:space="preserve">Liptov z neba </t>
  </si>
  <si>
    <t xml:space="preserve">Slovenské mestá z oblakov </t>
  </si>
  <si>
    <t xml:space="preserve">Žilina a okolie </t>
  </si>
  <si>
    <t xml:space="preserve">Prešov z neba </t>
  </si>
  <si>
    <t>Banská Bystrica</t>
  </si>
  <si>
    <t xml:space="preserve">Čarovné Tatry a Zamagurie - Magical Tatras and Zamagurie Region </t>
  </si>
  <si>
    <t xml:space="preserve">Bratislava - Retro </t>
  </si>
  <si>
    <t>Čarovné Dolné Považie - Magical Lower Považie Region</t>
  </si>
  <si>
    <t>Rozvíjanie podnikania v cestovnom ruchu</t>
  </si>
  <si>
    <t>Doplnenie knižničného fondu - Mimoškolská aktivita – Chemický workshop</t>
  </si>
  <si>
    <t>Zmaturuj z chémie</t>
  </si>
  <si>
    <t>Chemie pro každého</t>
  </si>
  <si>
    <t>Učební úlohy v chemii</t>
  </si>
  <si>
    <t xml:space="preserve">Chémia pre 7. ročník ZŠ a 2. ročník gymnázií s osemročným štúdiom </t>
  </si>
  <si>
    <t xml:space="preserve">Matematické, fyzikálne a chemické tabuľky pre SŠ a nižšie ročníky gymnázií </t>
  </si>
  <si>
    <t xml:space="preserve">Chémia pre 6. a 7. ročník základnej školy a 1. a 2.ročník gymnázia s osemročným štúdiom - cvičebnica </t>
  </si>
  <si>
    <t xml:space="preserve">Školní pokusy z organické chemie </t>
  </si>
  <si>
    <t xml:space="preserve">Učebnice středoškolské chemie a biochemie </t>
  </si>
  <si>
    <t xml:space="preserve">Základy výpočtov v chémii </t>
  </si>
  <si>
    <t>Organická chemie</t>
  </si>
  <si>
    <t xml:space="preserve">Súhrn chémie - pre stredné školy </t>
  </si>
  <si>
    <t>Úlohy a modely usmerňovania riešenia úloh so všeobecnej chémie</t>
  </si>
  <si>
    <t xml:space="preserve">Chemie v kostce pro střední školy </t>
  </si>
  <si>
    <t>Chémia</t>
  </si>
  <si>
    <t>Matematické, fyzikálne a chemické tabuľky</t>
  </si>
  <si>
    <t>Chemický workshop</t>
  </si>
  <si>
    <t>Hamlet (e-kniha)</t>
  </si>
  <si>
    <t xml:space="preserve">Macbeth (e-kniha)
</t>
  </si>
  <si>
    <t xml:space="preserve">Príhody Olivera Twista (e-kniha)
</t>
  </si>
  <si>
    <t>Skrotenie čertice (e-kniha)</t>
  </si>
  <si>
    <t xml:space="preserve">Na ceste (e-kniha)
</t>
  </si>
  <si>
    <t xml:space="preserve">Starec a more (e-kniha)
</t>
  </si>
  <si>
    <t>Mimoškolské aktivity – e- knihy</t>
  </si>
  <si>
    <t>Mimoškolské aktivity – audio-knihy</t>
  </si>
  <si>
    <t>Jááánošííík, Človečina (audiokniha)</t>
  </si>
  <si>
    <t>Proměna - Franz Kafka (audiokniha)</t>
  </si>
  <si>
    <t>Báseň a čas - Milan Rúfus (audiokniha)</t>
  </si>
  <si>
    <t>(Audio) Literatúra I. pre stredné školy</t>
  </si>
  <si>
    <t>e-kniha Mezinárodní cestovní ruch</t>
  </si>
  <si>
    <t>e-kniha Jak jsem stopoval letadlo</t>
  </si>
  <si>
    <t>e-kniha Křížem krážem Evropou</t>
  </si>
  <si>
    <t>e-kniha Najkrajšie mestá</t>
  </si>
  <si>
    <t>e-kniha Hrady a zámky</t>
  </si>
  <si>
    <t xml:space="preserve">e-kniha Na vrcholoch </t>
  </si>
  <si>
    <t>e-kniha Ekonomika turismu</t>
  </si>
  <si>
    <t xml:space="preserve">Rozvíjanie podnikania v cestovnom ruchu </t>
  </si>
  <si>
    <t>Doplnenie knižničného fondu - Mimoškolská aktivita – Fyzika v úlohách</t>
  </si>
  <si>
    <t>Revue svetovej literatúry 2018/2019</t>
  </si>
  <si>
    <t xml:space="preserve">Komenský </t>
  </si>
  <si>
    <t>Přísne tajné</t>
  </si>
  <si>
    <t xml:space="preserve">100+1 Historie komplet </t>
  </si>
  <si>
    <t xml:space="preserve">Centurion </t>
  </si>
  <si>
    <t>Fakta a svědectví</t>
  </si>
  <si>
    <t>Živá historie</t>
  </si>
  <si>
    <t>Historická revue</t>
  </si>
  <si>
    <t>Knižná revue</t>
  </si>
  <si>
    <t>Názov časopisu</t>
  </si>
  <si>
    <t>Pedagogické kluby - časopisy</t>
  </si>
  <si>
    <t>Počet rokov predplatného</t>
  </si>
  <si>
    <t>GEO</t>
  </si>
  <si>
    <t>REVI</t>
  </si>
  <si>
    <t>Tatry</t>
  </si>
  <si>
    <t>Turista</t>
  </si>
  <si>
    <t>Chovateľ</t>
  </si>
  <si>
    <t>Fauna</t>
  </si>
  <si>
    <t>Živa</t>
  </si>
  <si>
    <t>WM MAGAZIN</t>
  </si>
  <si>
    <t>Lidé a země</t>
  </si>
  <si>
    <t xml:space="preserve">Krásy Slovenska </t>
  </si>
  <si>
    <t xml:space="preserve">National Geographic </t>
  </si>
  <si>
    <t>Země světa</t>
  </si>
  <si>
    <t xml:space="preserve">Čarovné Slovensko </t>
  </si>
  <si>
    <t xml:space="preserve">Zázračná planéta </t>
  </si>
  <si>
    <t>Výška DPH</t>
  </si>
  <si>
    <t>Literatúra II. pre stredné školy</t>
  </si>
  <si>
    <t>Literatúra IV. pre stredné školy</t>
  </si>
  <si>
    <t>Básnické dielo - Vojtech Mihálik</t>
  </si>
  <si>
    <t>Faust</t>
  </si>
  <si>
    <t>Poviedky</t>
  </si>
  <si>
    <t>Komu zvonia do hrobu</t>
  </si>
  <si>
    <t>Zločin a trest</t>
  </si>
  <si>
    <t>Zásady muštárne</t>
  </si>
  <si>
    <t>Zbohom zbraniam</t>
  </si>
  <si>
    <t>Smrť popoludní</t>
  </si>
  <si>
    <t>Stratený svet</t>
  </si>
  <si>
    <t>Rajská záhrada</t>
  </si>
  <si>
    <t>Zelené pahorky africké</t>
  </si>
  <si>
    <t>Mať a nemať</t>
  </si>
  <si>
    <t>Traja mušketieri</t>
  </si>
  <si>
    <t>Fantóm Opery</t>
  </si>
  <si>
    <t>Mechanický pomaranč</t>
  </si>
  <si>
    <t>Robinson Crusoe</t>
  </si>
  <si>
    <t>Nebo nepozná obľúbencov</t>
  </si>
  <si>
    <t>Na západe nič nové</t>
  </si>
  <si>
    <t>Utópia</t>
  </si>
  <si>
    <t>Eugen Onegin</t>
  </si>
  <si>
    <t>Hra o tróny</t>
  </si>
  <si>
    <t>Pád titanov</t>
  </si>
  <si>
    <t>Zima sveta</t>
  </si>
  <si>
    <t>Tisícročná včela</t>
  </si>
  <si>
    <t>Vtáky v tŕní</t>
  </si>
  <si>
    <t>Egypťan Sinuhe</t>
  </si>
  <si>
    <t>Agónia a extáza</t>
  </si>
  <si>
    <t>Rakovina</t>
  </si>
  <si>
    <t>Celková cena bez DPH</t>
  </si>
  <si>
    <t>DPH 10 %</t>
  </si>
  <si>
    <t>Celková cena s DPH</t>
  </si>
  <si>
    <t>Jak pracuje Lidské tělo</t>
  </si>
  <si>
    <t>Biologie pro gymnázia</t>
  </si>
  <si>
    <t>Velký ilustrovaný atlas lidského těla</t>
  </si>
  <si>
    <t>Prehľad biológie - 1. časť</t>
  </si>
  <si>
    <t>Ľudské telo - sprievodca pre celú rodinu</t>
  </si>
  <si>
    <t>Maturita z biológie (+ testy)</t>
  </si>
  <si>
    <t>Ryby našich vôd</t>
  </si>
  <si>
    <t>Veľká encyklopédia zvierat</t>
  </si>
  <si>
    <t>Radosť z pozorovania hmyzu</t>
  </si>
  <si>
    <t>Pavúky Slovenska</t>
  </si>
  <si>
    <t>Včely</t>
  </si>
  <si>
    <t>Stromy</t>
  </si>
  <si>
    <t>Zdravie z byliniek</t>
  </si>
  <si>
    <t>Malý atlas liečivých rastlín</t>
  </si>
  <si>
    <t>Herbár liečivých rastlín</t>
  </si>
  <si>
    <t>Fauna Slovenska I.</t>
  </si>
  <si>
    <t>Fauna Slovenska III.</t>
  </si>
  <si>
    <t>Fauna Slovenska IV.</t>
  </si>
  <si>
    <t>Rastliny hôr</t>
  </si>
  <si>
    <t>Naša príroda v kocke</t>
  </si>
  <si>
    <t>Spoznaj stromy podľa listov</t>
  </si>
  <si>
    <t>Bonsaje</t>
  </si>
  <si>
    <t>Anatómia ľudského tela I.</t>
  </si>
  <si>
    <t>Anatómia ľudského tela 2</t>
  </si>
  <si>
    <t>Botanika</t>
  </si>
  <si>
    <t>Vnímavá zeleň</t>
  </si>
  <si>
    <t>Všichni jsme GENiální</t>
  </si>
  <si>
    <t>Geny, buňky a mozek</t>
  </si>
  <si>
    <t>Základy evoluční biologie</t>
  </si>
  <si>
    <t>Semena a plody vybraných druhů zelenin, léčivých rostlin a speciálních plodin 1. část - Zeleniny</t>
  </si>
  <si>
    <t>Nový přehled biologie</t>
  </si>
  <si>
    <t>Atlas lidského těla</t>
  </si>
  <si>
    <t>Plazi</t>
  </si>
  <si>
    <t>Zdravoveda 1</t>
  </si>
  <si>
    <t>Wildlife</t>
  </si>
  <si>
    <t>Rok v divočine</t>
  </si>
  <si>
    <t>Vtáky strednej Európy</t>
  </si>
  <si>
    <t>Súhrn matematiky - pre stredné školy</t>
  </si>
  <si>
    <t>Didaktika matematiky I.</t>
  </si>
  <si>
    <t>Didaktika matematiky II.</t>
  </si>
  <si>
    <t>Maturita z matematiky</t>
  </si>
  <si>
    <t>Matematické cítenie</t>
  </si>
  <si>
    <t>Dejiny matematiky</t>
  </si>
  <si>
    <t>Interpretácia štatistiky a dát</t>
  </si>
  <si>
    <t>Šlabikár finančnej gramotnosti</t>
  </si>
  <si>
    <t>Matematika Spolu to zvládneme</t>
  </si>
  <si>
    <t>Hlava na čísla</t>
  </si>
  <si>
    <t>Matematika ve středověké Evropě</t>
  </si>
  <si>
    <t>Alexova dobrodružství v zemi čísel</t>
  </si>
  <si>
    <t>Čísla – 1. zošit z matematiky pre gymnáziá a SOŠ</t>
  </si>
  <si>
    <t>Funkcie – 1. zošit z matematiky pre gymnáziá a SOŠ</t>
  </si>
  <si>
    <t>Funkcie II. – 1. zošit z matematiky pre gymnáziá a SOŠ</t>
  </si>
  <si>
    <t>Planimetria – 3. zošit z matematiky pre gymnáziá a SOŠ</t>
  </si>
  <si>
    <t>Stereometria – 3. zošit z matematiky pre gymnáziá a SOŠ</t>
  </si>
  <si>
    <t>Republika československá 1918 - 1939</t>
  </si>
  <si>
    <t>Osudové okamžiky Československa</t>
  </si>
  <si>
    <t>Tajné dejiny Slovenska, Slovenov a Sloveniek</t>
  </si>
  <si>
    <t>Zlomové osmičky - 1918, 1938, 1948, 1968</t>
  </si>
  <si>
    <t>Slovanstvo a svet budúcnosti</t>
  </si>
  <si>
    <t>Hrady a hradné panstvá na Slovensku</t>
  </si>
  <si>
    <t>Atlas svetových dejín - 1. diel</t>
  </si>
  <si>
    <t>Atlas svetových dejín - 2. diel</t>
  </si>
  <si>
    <t>Školský dejepisný atlas Slovensko</t>
  </si>
  <si>
    <t>Kronika 20. storočia</t>
  </si>
  <si>
    <t>Zaniklé civilizace</t>
  </si>
  <si>
    <t>Pompeje</t>
  </si>
  <si>
    <t>Dějiny</t>
  </si>
  <si>
    <t>Druhá svetová vojna: Česi a Slováci</t>
  </si>
  <si>
    <t>Karel IV.</t>
  </si>
  <si>
    <t>Kronika svetových dejín</t>
  </si>
  <si>
    <t>Kronika historie světa</t>
  </si>
  <si>
    <t>Dejiny Bratislavy I</t>
  </si>
  <si>
    <t>Holocaust</t>
  </si>
  <si>
    <t>Studená válka</t>
  </si>
  <si>
    <t>Hitlerovi češi</t>
  </si>
  <si>
    <t>Encyklopedie válčení</t>
  </si>
  <si>
    <t>Druhá světová válka</t>
  </si>
  <si>
    <t>Encyklopedie pravěku</t>
  </si>
  <si>
    <t>Křížové výpravy</t>
  </si>
  <si>
    <t>Bitvy</t>
  </si>
  <si>
    <t>Námořní bitvy</t>
  </si>
  <si>
    <t>Dejepisný atlas - Štáty v premenách storočí</t>
  </si>
  <si>
    <t>Fyzika 100 objavov, ktoré zmenili históriu</t>
  </si>
  <si>
    <t>Nikola Tesla - Záhady a rébusy</t>
  </si>
  <si>
    <t>Nikola Tesla a jeho tajné vynálezy</t>
  </si>
  <si>
    <t>Pokusy z volné ruky</t>
  </si>
  <si>
    <t>Prehľad fyziky - 1. časť</t>
  </si>
  <si>
    <t>Svetlo (vlny, lúče, fotóny)</t>
  </si>
  <si>
    <t>Fyzika Priestoročasu</t>
  </si>
  <si>
    <t>Fyzika bez (m)učení</t>
  </si>
  <si>
    <t>Fyzika I.</t>
  </si>
  <si>
    <t>Kniha o fyzice</t>
  </si>
  <si>
    <t>Kompendium fyziky</t>
  </si>
  <si>
    <t>Přehled středoškolské fyziky</t>
  </si>
  <si>
    <t>Fyzikálne veličiny a jednotky</t>
  </si>
  <si>
    <t>Jednoducho Hawking!</t>
  </si>
  <si>
    <t xml:space="preserve">Najkrajšie stavby sveta 
Od antiky po dnešok </t>
  </si>
  <si>
    <t>(Audio) Literatúra II. pre stredné školy</t>
  </si>
  <si>
    <t>(Audio) Literatúra III. pre stredné školy</t>
  </si>
  <si>
    <t>(Audio) Literatúra IV. pre stredné školy</t>
  </si>
  <si>
    <t>DPH 20 %</t>
  </si>
  <si>
    <t>Príloha č. 1: Návrh na plnenie súťažných kritérií</t>
  </si>
  <si>
    <t>Základné údaje</t>
  </si>
  <si>
    <t xml:space="preserve">Názov / obchodné meno uchádzača:  </t>
  </si>
  <si>
    <t>Adresa sídla /miesta podnikania:</t>
  </si>
  <si>
    <t xml:space="preserve">IČO:  </t>
  </si>
  <si>
    <t>Kontaktná osoba:</t>
  </si>
  <si>
    <t>e-mail/telefón:</t>
  </si>
  <si>
    <r>
      <t xml:space="preserve">Uchádzač vyhlasuje, že </t>
    </r>
    <r>
      <rPr>
        <b/>
        <sz val="12"/>
        <color theme="1"/>
        <rFont val="Times New Roman"/>
        <family val="1"/>
        <charset val="238"/>
      </rPr>
      <t>JE /NIE</t>
    </r>
    <r>
      <rPr>
        <sz val="12"/>
        <color theme="1"/>
        <rFont val="Times New Roman"/>
        <family val="1"/>
        <charset val="238"/>
      </rPr>
      <t xml:space="preserve"> JE* platiteľom DPH.</t>
    </r>
  </si>
  <si>
    <t>Názov položky</t>
  </si>
  <si>
    <t>Cena stanovená za celý predmet zákazky obsahuje všetky náklady súvisiace s predmetom obstarávania v súlade s opisom predmetu zákazky. V súvislosti s 
touto zákazkou nevzniknú verejnému obstarávateľovi  žiadne iné dodatočné náklady.</t>
  </si>
  <si>
    <t>V ................. dňa .............................</t>
  </si>
  <si>
    <t xml:space="preserve">Meno, priezvisko </t>
  </si>
  <si>
    <t xml:space="preserve">funkcia </t>
  </si>
  <si>
    <t xml:space="preserve">    podpis uchádzača/štatutárneho orgánu /osoby splnomocnenej na konanie* za uchádzača</t>
  </si>
  <si>
    <t xml:space="preserve"> + odtlačok pečiatky uchádzača</t>
  </si>
  <si>
    <t>*Nehodiace sa  prečiarknuť</t>
  </si>
  <si>
    <t>Predmet zákazky: Zvýšenie kvality vzdelávania na Gymnáziu v Turzovke - Knižničný fond, e-knihy, audio-knihy, časopisy</t>
  </si>
  <si>
    <t>Doplnenie knižničného fondu - Mimoškolská aktivita – Spoznávame krajiny Európy / Geografický denník/ Rozvíjame podnikanie v cestovnom ruchu</t>
  </si>
  <si>
    <t>Spoznávame krajiny Európy
Geografický denník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</si>
</sst>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2" fontId="0" fillId="0" borderId="5" xfId="0" applyNumberFormat="1" applyBorder="1"/>
    <xf numFmtId="0" fontId="0" fillId="0" borderId="4" xfId="0" applyBorder="1"/>
    <xf numFmtId="2" fontId="0" fillId="0" borderId="4" xfId="0" applyNumberFormat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wrapText="1"/>
    </xf>
    <xf numFmtId="0" fontId="0" fillId="0" borderId="0" xfId="0"/>
    <xf numFmtId="2" fontId="0" fillId="0" borderId="4" xfId="0" applyNumberFormat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/>
    <xf numFmtId="10" fontId="3" fillId="0" borderId="5" xfId="0" applyNumberFormat="1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2" fillId="0" borderId="0" xfId="0" applyFont="1"/>
    <xf numFmtId="0" fontId="3" fillId="0" borderId="0" xfId="0" applyFont="1"/>
    <xf numFmtId="0" fontId="3" fillId="0" borderId="4" xfId="0" applyFont="1" applyFill="1" applyBorder="1" applyAlignment="1">
      <alignment vertical="top" wrapText="1"/>
    </xf>
    <xf numFmtId="2" fontId="3" fillId="0" borderId="5" xfId="0" applyNumberFormat="1" applyFont="1" applyFill="1" applyBorder="1"/>
    <xf numFmtId="2" fontId="0" fillId="0" borderId="5" xfId="0" applyNumberFormat="1" applyFill="1" applyBorder="1"/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>
      <alignment vertical="top"/>
    </xf>
    <xf numFmtId="2" fontId="0" fillId="0" borderId="4" xfId="0" applyNumberFormat="1" applyFill="1" applyBorder="1" applyAlignment="1">
      <alignment vertical="top"/>
    </xf>
    <xf numFmtId="10" fontId="3" fillId="0" borderId="5" xfId="0" applyNumberFormat="1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10" fontId="0" fillId="0" borderId="5" xfId="0" applyNumberFormat="1" applyBorder="1"/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/>
    </xf>
    <xf numFmtId="2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2" borderId="3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164" fontId="0" fillId="0" borderId="4" xfId="0" applyNumberFormat="1" applyBorder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5" xfId="0" applyFont="1" applyFill="1" applyBorder="1" applyAlignment="1">
      <alignment vertical="center"/>
    </xf>
    <xf numFmtId="10" fontId="3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2" fontId="0" fillId="0" borderId="5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reskoly.sk/p/338647-fyzika-ii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artinus.sk/?uItem=26622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680FC-B8B0-4EF9-BB34-90101C0CED1E}">
  <dimension ref="A1:F41"/>
  <sheetViews>
    <sheetView view="pageBreakPreview" zoomScale="60" zoomScaleNormal="70" workbookViewId="0">
      <selection activeCell="O33" sqref="O32:O33"/>
    </sheetView>
  </sheetViews>
  <sheetFormatPr defaultRowHeight="14.4" x14ac:dyDescent="0.3"/>
  <cols>
    <col min="1" max="1" width="15.21875" style="15" customWidth="1"/>
    <col min="2" max="2" width="76.88671875" style="15" customWidth="1"/>
    <col min="3" max="3" width="25.88671875" style="15" customWidth="1"/>
    <col min="4" max="4" width="13" style="15" customWidth="1"/>
    <col min="5" max="5" width="14.5546875" style="15" customWidth="1"/>
    <col min="6" max="6" width="21.21875" style="15" bestFit="1" customWidth="1"/>
    <col min="7" max="16384" width="8.88671875" style="15"/>
  </cols>
  <sheetData>
    <row r="1" spans="1:6" ht="15" thickBot="1" x14ac:dyDescent="0.35"/>
    <row r="2" spans="1:6" ht="16.2" thickBot="1" x14ac:dyDescent="0.35">
      <c r="A2" s="91" t="s">
        <v>444</v>
      </c>
      <c r="B2" s="92"/>
      <c r="C2" s="92"/>
      <c r="D2" s="92"/>
      <c r="E2" s="92"/>
      <c r="F2" s="93"/>
    </row>
    <row r="3" spans="1:6" ht="16.2" thickBot="1" x14ac:dyDescent="0.35">
      <c r="A3" s="91" t="s">
        <v>460</v>
      </c>
      <c r="B3" s="92"/>
      <c r="C3" s="92"/>
      <c r="D3" s="92"/>
      <c r="E3" s="92"/>
      <c r="F3" s="93"/>
    </row>
    <row r="4" spans="1:6" ht="15.6" x14ac:dyDescent="0.3">
      <c r="A4" s="58"/>
      <c r="B4" s="59"/>
      <c r="C4" s="30"/>
      <c r="D4" s="30"/>
      <c r="E4" s="30"/>
      <c r="F4" s="30"/>
    </row>
    <row r="5" spans="1:6" ht="15.6" x14ac:dyDescent="0.3">
      <c r="A5" s="94" t="s">
        <v>445</v>
      </c>
      <c r="B5" s="94"/>
      <c r="C5" s="30"/>
      <c r="D5" s="30"/>
      <c r="E5" s="30"/>
      <c r="F5" s="30"/>
    </row>
    <row r="6" spans="1:6" ht="15.6" x14ac:dyDescent="0.3">
      <c r="A6" s="90" t="s">
        <v>446</v>
      </c>
      <c r="B6" s="90"/>
      <c r="C6" s="89"/>
      <c r="D6" s="89"/>
      <c r="E6" s="89"/>
      <c r="F6" s="89"/>
    </row>
    <row r="7" spans="1:6" ht="15.6" x14ac:dyDescent="0.3">
      <c r="A7" s="90" t="s">
        <v>447</v>
      </c>
      <c r="B7" s="90"/>
      <c r="C7" s="89"/>
      <c r="D7" s="89"/>
      <c r="E7" s="89"/>
      <c r="F7" s="89"/>
    </row>
    <row r="8" spans="1:6" ht="15.6" x14ac:dyDescent="0.3">
      <c r="A8" s="90" t="s">
        <v>448</v>
      </c>
      <c r="B8" s="90"/>
      <c r="C8" s="89"/>
      <c r="D8" s="89"/>
      <c r="E8" s="89"/>
      <c r="F8" s="89"/>
    </row>
    <row r="9" spans="1:6" ht="15.6" x14ac:dyDescent="0.3">
      <c r="A9" s="90" t="s">
        <v>449</v>
      </c>
      <c r="B9" s="90"/>
      <c r="C9" s="89"/>
      <c r="D9" s="89"/>
      <c r="E9" s="89"/>
      <c r="F9" s="89"/>
    </row>
    <row r="10" spans="1:6" ht="15.6" x14ac:dyDescent="0.3">
      <c r="A10" s="90" t="s">
        <v>450</v>
      </c>
      <c r="B10" s="90"/>
      <c r="C10" s="89"/>
      <c r="D10" s="89"/>
      <c r="E10" s="89"/>
      <c r="F10" s="89"/>
    </row>
    <row r="11" spans="1:6" ht="15.6" x14ac:dyDescent="0.3">
      <c r="A11" s="89" t="s">
        <v>451</v>
      </c>
      <c r="B11" s="89"/>
      <c r="C11" s="89"/>
      <c r="D11" s="89"/>
      <c r="E11" s="89"/>
      <c r="F11" s="89"/>
    </row>
    <row r="12" spans="1:6" ht="15" thickBot="1" x14ac:dyDescent="0.35"/>
    <row r="13" spans="1:6" ht="16.2" customHeight="1" thickBot="1" x14ac:dyDescent="0.35">
      <c r="A13" s="17" t="s">
        <v>0</v>
      </c>
      <c r="B13" s="18" t="s">
        <v>452</v>
      </c>
      <c r="C13" s="19" t="s">
        <v>340</v>
      </c>
      <c r="D13" s="19" t="s">
        <v>341</v>
      </c>
      <c r="E13" s="60" t="s">
        <v>443</v>
      </c>
      <c r="F13" s="60" t="s">
        <v>342</v>
      </c>
    </row>
    <row r="14" spans="1:6" ht="15" customHeight="1" x14ac:dyDescent="0.3">
      <c r="A14" s="61">
        <v>1</v>
      </c>
      <c r="B14" s="9" t="s">
        <v>282</v>
      </c>
      <c r="C14" s="62">
        <f>SUM('Fyzika v úlohách'!H4+'Fyzika v úlohách'!H4:H42)</f>
        <v>0</v>
      </c>
      <c r="D14" s="62">
        <f>'Fyzika v úlohách'!D45:I45</f>
        <v>0</v>
      </c>
      <c r="E14" s="62"/>
      <c r="F14" s="62">
        <f>SUM(C14:E14)</f>
        <v>0</v>
      </c>
    </row>
    <row r="15" spans="1:6" ht="30.6" customHeight="1" x14ac:dyDescent="0.3">
      <c r="A15" s="1">
        <v>2</v>
      </c>
      <c r="B15" s="38" t="s">
        <v>461</v>
      </c>
      <c r="C15" s="63">
        <f>SUM('Spoz.krajiny eu.'!G4:G98)</f>
        <v>0</v>
      </c>
      <c r="D15" s="63">
        <f>'Spoz.krajiny eu.'!D101:I101</f>
        <v>0</v>
      </c>
      <c r="E15" s="63"/>
      <c r="F15" s="62">
        <f t="shared" ref="F15:F23" si="0">SUM(C15:E15)</f>
        <v>0</v>
      </c>
    </row>
    <row r="16" spans="1:6" x14ac:dyDescent="0.3">
      <c r="A16" s="1">
        <v>3</v>
      </c>
      <c r="B16" s="38" t="s">
        <v>6</v>
      </c>
      <c r="C16" s="63">
        <f>SUM('Tvorivá čitáreň'!H4:H61)</f>
        <v>0</v>
      </c>
      <c r="D16" s="63">
        <f>'Tvorivá čitáreň'!D64:I64</f>
        <v>0</v>
      </c>
      <c r="E16" s="63"/>
      <c r="F16" s="62">
        <f t="shared" si="0"/>
        <v>0</v>
      </c>
    </row>
    <row r="17" spans="1:6" x14ac:dyDescent="0.3">
      <c r="A17" s="1">
        <v>4</v>
      </c>
      <c r="B17" s="38" t="s">
        <v>39</v>
      </c>
      <c r="C17" s="63">
        <f>SUM('Biologický workshop'!H4:H63)</f>
        <v>0</v>
      </c>
      <c r="D17" s="63">
        <f>'Biologický workshop'!D66:I66</f>
        <v>0</v>
      </c>
      <c r="E17" s="63"/>
      <c r="F17" s="62">
        <f t="shared" si="0"/>
        <v>0</v>
      </c>
    </row>
    <row r="18" spans="1:6" x14ac:dyDescent="0.3">
      <c r="A18" s="1">
        <v>5</v>
      </c>
      <c r="B18" s="38" t="s">
        <v>63</v>
      </c>
      <c r="C18" s="63">
        <f>SUM('Matematika hrou'!H4:H52)</f>
        <v>0</v>
      </c>
      <c r="D18" s="63">
        <f>'Matematika hrou'!D55:I55</f>
        <v>0</v>
      </c>
      <c r="E18" s="63"/>
      <c r="F18" s="62">
        <f t="shared" si="0"/>
        <v>0</v>
      </c>
    </row>
    <row r="19" spans="1:6" x14ac:dyDescent="0.3">
      <c r="A19" s="1">
        <v>6</v>
      </c>
      <c r="B19" s="38" t="s">
        <v>245</v>
      </c>
      <c r="C19" s="63">
        <f>SUM('Chemický workshop'!H4:H18)</f>
        <v>0</v>
      </c>
      <c r="D19" s="63">
        <f>'Chemický workshop'!D21:I21</f>
        <v>0</v>
      </c>
      <c r="E19" s="63"/>
      <c r="F19" s="62">
        <f t="shared" si="0"/>
        <v>0</v>
      </c>
    </row>
    <row r="20" spans="1:6" ht="31.8" customHeight="1" x14ac:dyDescent="0.3">
      <c r="A20" s="1">
        <v>7</v>
      </c>
      <c r="B20" s="38" t="s">
        <v>96</v>
      </c>
      <c r="C20" s="63">
        <f>SUM('Čitateľská gramotnosť v dejepis'!H4:H59)</f>
        <v>0</v>
      </c>
      <c r="D20" s="63">
        <f>'Čitateľská gramotnosť v dejepis'!D62:I62</f>
        <v>0</v>
      </c>
      <c r="E20" s="63"/>
      <c r="F20" s="62">
        <f t="shared" si="0"/>
        <v>0</v>
      </c>
    </row>
    <row r="21" spans="1:6" x14ac:dyDescent="0.3">
      <c r="A21" s="1">
        <v>8</v>
      </c>
      <c r="B21" s="11" t="s">
        <v>268</v>
      </c>
      <c r="C21" s="63">
        <f>SUM('e-knihy'!H4:H16)</f>
        <v>0</v>
      </c>
      <c r="D21" s="63"/>
      <c r="E21" s="63">
        <f>'e-knihy'!D19:I19</f>
        <v>0</v>
      </c>
      <c r="F21" s="62">
        <f t="shared" si="0"/>
        <v>0</v>
      </c>
    </row>
    <row r="22" spans="1:6" x14ac:dyDescent="0.3">
      <c r="A22" s="1">
        <v>9</v>
      </c>
      <c r="B22" s="11" t="s">
        <v>269</v>
      </c>
      <c r="C22" s="63">
        <f>SUM('audio - knihy'!H4:H10)</f>
        <v>0</v>
      </c>
      <c r="D22" s="63"/>
      <c r="E22" s="63">
        <f>'audio - knihy'!D13:I13</f>
        <v>0</v>
      </c>
      <c r="F22" s="62">
        <f t="shared" si="0"/>
        <v>0</v>
      </c>
    </row>
    <row r="23" spans="1:6" x14ac:dyDescent="0.3">
      <c r="A23" s="1">
        <v>10</v>
      </c>
      <c r="B23" s="11" t="s">
        <v>293</v>
      </c>
      <c r="C23" s="63">
        <f>Časopisy!G4:G26</f>
        <v>0</v>
      </c>
      <c r="D23" s="63"/>
      <c r="E23" s="63">
        <f>Časopisy!D29</f>
        <v>0</v>
      </c>
      <c r="F23" s="62">
        <f t="shared" si="0"/>
        <v>0</v>
      </c>
    </row>
    <row r="24" spans="1:6" ht="15" thickBot="1" x14ac:dyDescent="0.35"/>
    <row r="25" spans="1:6" ht="16.2" thickBot="1" x14ac:dyDescent="0.35">
      <c r="A25" s="81" t="s">
        <v>340</v>
      </c>
      <c r="B25" s="82"/>
      <c r="C25" s="83">
        <f>SUM(C14:C23)</f>
        <v>0</v>
      </c>
      <c r="D25" s="84"/>
      <c r="E25" s="84"/>
      <c r="F25" s="85"/>
    </row>
    <row r="26" spans="1:6" ht="16.2" thickBot="1" x14ac:dyDescent="0.35">
      <c r="A26" s="81" t="s">
        <v>341</v>
      </c>
      <c r="B26" s="82"/>
      <c r="C26" s="83">
        <f>SUM(D14:D23)</f>
        <v>0</v>
      </c>
      <c r="D26" s="84"/>
      <c r="E26" s="84"/>
      <c r="F26" s="85"/>
    </row>
    <row r="27" spans="1:6" ht="16.2" thickBot="1" x14ac:dyDescent="0.35">
      <c r="A27" s="81" t="s">
        <v>443</v>
      </c>
      <c r="B27" s="82"/>
      <c r="C27" s="83">
        <f>SUM(E14:E23)</f>
        <v>0</v>
      </c>
      <c r="D27" s="84"/>
      <c r="E27" s="84"/>
      <c r="F27" s="85"/>
    </row>
    <row r="28" spans="1:6" ht="16.2" thickBot="1" x14ac:dyDescent="0.35">
      <c r="A28" s="86" t="s">
        <v>342</v>
      </c>
      <c r="B28" s="87"/>
      <c r="C28" s="83">
        <f>SUM(F14:F23)</f>
        <v>0</v>
      </c>
      <c r="D28" s="84"/>
      <c r="E28" s="84"/>
      <c r="F28" s="85"/>
    </row>
    <row r="30" spans="1:6" ht="30" customHeight="1" x14ac:dyDescent="0.3">
      <c r="A30" s="88" t="s">
        <v>453</v>
      </c>
      <c r="B30" s="88"/>
      <c r="C30" s="88"/>
      <c r="D30" s="88"/>
      <c r="E30" s="88"/>
      <c r="F30" s="88"/>
    </row>
    <row r="31" spans="1:6" ht="15.6" x14ac:dyDescent="0.3">
      <c r="A31" s="64"/>
      <c r="B31" s="30"/>
      <c r="C31" s="30"/>
      <c r="D31" s="30"/>
      <c r="E31" s="30"/>
      <c r="F31" s="30"/>
    </row>
    <row r="32" spans="1:6" ht="15.6" x14ac:dyDescent="0.3">
      <c r="A32" s="65" t="s">
        <v>454</v>
      </c>
      <c r="B32" s="65"/>
      <c r="C32" s="65"/>
      <c r="D32" s="65"/>
      <c r="E32" s="65"/>
      <c r="F32" s="65"/>
    </row>
    <row r="33" spans="1:6" ht="15.6" x14ac:dyDescent="0.3">
      <c r="A33" s="66"/>
      <c r="B33" s="66"/>
      <c r="C33" s="66"/>
      <c r="D33" s="66"/>
      <c r="F33" s="67"/>
    </row>
    <row r="34" spans="1:6" ht="15.6" x14ac:dyDescent="0.3">
      <c r="A34" s="68"/>
      <c r="B34" s="69"/>
      <c r="C34" s="69"/>
      <c r="D34" s="69" t="s">
        <v>455</v>
      </c>
      <c r="E34" s="67"/>
    </row>
    <row r="35" spans="1:6" ht="15.6" x14ac:dyDescent="0.3">
      <c r="A35" s="68"/>
      <c r="B35" s="69"/>
      <c r="C35" s="69"/>
      <c r="D35" s="69" t="s">
        <v>456</v>
      </c>
      <c r="E35" s="69"/>
    </row>
    <row r="36" spans="1:6" ht="15.6" x14ac:dyDescent="0.3">
      <c r="A36" s="68"/>
      <c r="B36" s="69"/>
      <c r="C36" s="69"/>
      <c r="D36" s="69" t="s">
        <v>457</v>
      </c>
      <c r="E36" s="69"/>
    </row>
    <row r="37" spans="1:6" ht="15.6" x14ac:dyDescent="0.3">
      <c r="A37" s="68"/>
      <c r="B37" s="69"/>
      <c r="C37" s="69"/>
      <c r="D37" s="69" t="s">
        <v>458</v>
      </c>
      <c r="E37" s="69"/>
    </row>
    <row r="38" spans="1:6" ht="15.6" x14ac:dyDescent="0.3">
      <c r="A38" s="30"/>
      <c r="B38" s="30"/>
      <c r="C38" s="30"/>
      <c r="D38" s="30"/>
      <c r="E38" s="30"/>
      <c r="F38" s="30"/>
    </row>
    <row r="39" spans="1:6" ht="15.6" x14ac:dyDescent="0.3">
      <c r="C39" s="65"/>
      <c r="D39" s="65"/>
      <c r="E39" s="65"/>
      <c r="F39" s="65"/>
    </row>
    <row r="40" spans="1:6" ht="15.6" x14ac:dyDescent="0.3">
      <c r="A40" s="65" t="s">
        <v>459</v>
      </c>
      <c r="B40" s="65"/>
      <c r="C40" s="30"/>
      <c r="D40" s="30"/>
      <c r="E40" s="30"/>
      <c r="F40" s="30"/>
    </row>
    <row r="41" spans="1:6" x14ac:dyDescent="0.3">
      <c r="A41" s="70"/>
      <c r="B41" s="71"/>
      <c r="C41" s="29"/>
      <c r="D41" s="29"/>
      <c r="E41" s="29"/>
      <c r="F41" s="29"/>
    </row>
  </sheetData>
  <mergeCells count="23">
    <mergeCell ref="A7:B7"/>
    <mergeCell ref="C7:F7"/>
    <mergeCell ref="A2:F2"/>
    <mergeCell ref="A3:F3"/>
    <mergeCell ref="A5:B5"/>
    <mergeCell ref="A6:B6"/>
    <mergeCell ref="C6:F6"/>
    <mergeCell ref="A8:B8"/>
    <mergeCell ref="C8:F8"/>
    <mergeCell ref="A9:B9"/>
    <mergeCell ref="C9:F9"/>
    <mergeCell ref="A10:B10"/>
    <mergeCell ref="C10:F10"/>
    <mergeCell ref="A11:F11"/>
    <mergeCell ref="A25:B25"/>
    <mergeCell ref="C25:F25"/>
    <mergeCell ref="A26:B26"/>
    <mergeCell ref="C26:F26"/>
    <mergeCell ref="A27:B27"/>
    <mergeCell ref="C27:F27"/>
    <mergeCell ref="A28:B28"/>
    <mergeCell ref="C28:F28"/>
    <mergeCell ref="A30:F30"/>
  </mergeCells>
  <pageMargins left="0.7" right="0.7" top="0.75" bottom="0.75" header="0.3" footer="0.3"/>
  <pageSetup paperSize="9" scale="4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5D33F-5E00-4B4B-9832-EB00EECB50A9}">
  <dimension ref="A1:I14"/>
  <sheetViews>
    <sheetView view="pageBreakPreview" zoomScale="60" zoomScaleNormal="100" workbookViewId="0">
      <selection activeCell="E3" sqref="E3"/>
    </sheetView>
  </sheetViews>
  <sheetFormatPr defaultRowHeight="14.4" x14ac:dyDescent="0.3"/>
  <cols>
    <col min="1" max="1" width="10.33203125" customWidth="1"/>
    <col min="2" max="2" width="32.5546875" bestFit="1" customWidth="1"/>
    <col min="3" max="3" width="16.6640625" customWidth="1"/>
    <col min="4" max="4" width="13.88671875" customWidth="1"/>
    <col min="5" max="5" width="13" style="15" bestFit="1" customWidth="1"/>
    <col min="6" max="6" width="27.88671875" bestFit="1" customWidth="1"/>
    <col min="7" max="7" width="25.77734375" bestFit="1" customWidth="1"/>
    <col min="8" max="8" width="17.109375" bestFit="1" customWidth="1"/>
    <col min="9" max="9" width="14.6640625" bestFit="1" customWidth="1"/>
  </cols>
  <sheetData>
    <row r="1" spans="1:9" ht="15" thickBot="1" x14ac:dyDescent="0.35"/>
    <row r="2" spans="1:9" ht="16.2" thickBot="1" x14ac:dyDescent="0.35">
      <c r="A2" s="96" t="s">
        <v>269</v>
      </c>
      <c r="B2" s="97"/>
      <c r="C2" s="97"/>
      <c r="D2" s="97"/>
      <c r="E2" s="97"/>
      <c r="F2" s="97"/>
      <c r="G2" s="97"/>
      <c r="H2" s="97"/>
      <c r="I2" s="97"/>
    </row>
    <row r="3" spans="1:9" ht="46.8" customHeight="1" thickBot="1" x14ac:dyDescent="0.35">
      <c r="A3" s="17" t="s">
        <v>0</v>
      </c>
      <c r="B3" s="18" t="s">
        <v>38</v>
      </c>
      <c r="C3" s="18" t="s">
        <v>37</v>
      </c>
      <c r="D3" s="19" t="s">
        <v>1</v>
      </c>
      <c r="E3" s="37" t="s">
        <v>309</v>
      </c>
      <c r="F3" s="37" t="s">
        <v>2</v>
      </c>
      <c r="G3" s="37" t="s">
        <v>5</v>
      </c>
      <c r="H3" s="19" t="s">
        <v>4</v>
      </c>
      <c r="I3" s="19" t="s">
        <v>3</v>
      </c>
    </row>
    <row r="4" spans="1:9" x14ac:dyDescent="0.3">
      <c r="A4" s="2">
        <v>1</v>
      </c>
      <c r="B4" s="13" t="s">
        <v>270</v>
      </c>
      <c r="C4" s="13" t="s">
        <v>8</v>
      </c>
      <c r="D4" s="13">
        <v>1</v>
      </c>
      <c r="E4" s="54">
        <v>0.2</v>
      </c>
      <c r="F4" s="13"/>
      <c r="G4" s="10">
        <f>F4*1.2</f>
        <v>0</v>
      </c>
      <c r="H4" s="10">
        <f>D4*F4</f>
        <v>0</v>
      </c>
      <c r="I4" s="10">
        <f>D4*G4</f>
        <v>0</v>
      </c>
    </row>
    <row r="5" spans="1:9" x14ac:dyDescent="0.3">
      <c r="A5" s="5">
        <v>2</v>
      </c>
      <c r="B5" s="13" t="s">
        <v>271</v>
      </c>
      <c r="C5" s="13" t="s">
        <v>8</v>
      </c>
      <c r="D5" s="13">
        <v>1</v>
      </c>
      <c r="E5" s="54">
        <v>0.2</v>
      </c>
      <c r="F5" s="13"/>
      <c r="G5" s="10">
        <f t="shared" ref="G5:G10" si="0">F5*1.2</f>
        <v>0</v>
      </c>
      <c r="H5" s="10">
        <f t="shared" ref="H5:H10" si="1">D5*F5</f>
        <v>0</v>
      </c>
      <c r="I5" s="10">
        <f t="shared" ref="I5:I10" si="2">D5*G5</f>
        <v>0</v>
      </c>
    </row>
    <row r="6" spans="1:9" x14ac:dyDescent="0.3">
      <c r="A6" s="5">
        <v>3</v>
      </c>
      <c r="B6" s="13" t="s">
        <v>272</v>
      </c>
      <c r="C6" s="13" t="s">
        <v>8</v>
      </c>
      <c r="D6" s="13">
        <v>1</v>
      </c>
      <c r="E6" s="54">
        <v>0.2</v>
      </c>
      <c r="F6" s="13"/>
      <c r="G6" s="10">
        <f t="shared" si="0"/>
        <v>0</v>
      </c>
      <c r="H6" s="10">
        <f t="shared" si="1"/>
        <v>0</v>
      </c>
      <c r="I6" s="10">
        <f t="shared" si="2"/>
        <v>0</v>
      </c>
    </row>
    <row r="7" spans="1:9" x14ac:dyDescent="0.3">
      <c r="A7" s="5">
        <v>4</v>
      </c>
      <c r="B7" s="14" t="s">
        <v>273</v>
      </c>
      <c r="C7" s="13" t="s">
        <v>8</v>
      </c>
      <c r="D7" s="13">
        <v>1</v>
      </c>
      <c r="E7" s="54">
        <v>0.2</v>
      </c>
      <c r="F7" s="13"/>
      <c r="G7" s="10">
        <f t="shared" si="0"/>
        <v>0</v>
      </c>
      <c r="H7" s="10">
        <f t="shared" si="1"/>
        <v>0</v>
      </c>
      <c r="I7" s="10">
        <f t="shared" si="2"/>
        <v>0</v>
      </c>
    </row>
    <row r="8" spans="1:9" x14ac:dyDescent="0.3">
      <c r="A8" s="5">
        <v>5</v>
      </c>
      <c r="B8" s="14" t="s">
        <v>440</v>
      </c>
      <c r="C8" s="13" t="s">
        <v>8</v>
      </c>
      <c r="D8" s="13">
        <v>1</v>
      </c>
      <c r="E8" s="54">
        <v>0.2</v>
      </c>
      <c r="F8" s="13"/>
      <c r="G8" s="10">
        <f t="shared" si="0"/>
        <v>0</v>
      </c>
      <c r="H8" s="10">
        <f t="shared" si="1"/>
        <v>0</v>
      </c>
      <c r="I8" s="10">
        <f t="shared" si="2"/>
        <v>0</v>
      </c>
    </row>
    <row r="9" spans="1:9" ht="16.2" customHeight="1" x14ac:dyDescent="0.3">
      <c r="A9" s="5">
        <v>6</v>
      </c>
      <c r="B9" s="14" t="s">
        <v>441</v>
      </c>
      <c r="C9" s="13" t="s">
        <v>8</v>
      </c>
      <c r="D9" s="13">
        <v>1</v>
      </c>
      <c r="E9" s="54">
        <v>0.2</v>
      </c>
      <c r="F9" s="13"/>
      <c r="G9" s="10">
        <f t="shared" si="0"/>
        <v>0</v>
      </c>
      <c r="H9" s="10">
        <f t="shared" si="1"/>
        <v>0</v>
      </c>
      <c r="I9" s="10">
        <f t="shared" si="2"/>
        <v>0</v>
      </c>
    </row>
    <row r="10" spans="1:9" ht="13.8" customHeight="1" x14ac:dyDescent="0.3">
      <c r="A10" s="5">
        <v>7</v>
      </c>
      <c r="B10" s="14" t="s">
        <v>442</v>
      </c>
      <c r="C10" s="13" t="s">
        <v>8</v>
      </c>
      <c r="D10" s="13">
        <v>1</v>
      </c>
      <c r="E10" s="54">
        <v>0.2</v>
      </c>
      <c r="F10" s="13"/>
      <c r="G10" s="10">
        <f t="shared" si="0"/>
        <v>0</v>
      </c>
      <c r="H10" s="10">
        <f t="shared" si="1"/>
        <v>0</v>
      </c>
      <c r="I10" s="10">
        <f t="shared" si="2"/>
        <v>0</v>
      </c>
    </row>
    <row r="11" spans="1:9" ht="15" thickBot="1" x14ac:dyDescent="0.35"/>
    <row r="12" spans="1:9" ht="16.2" thickBot="1" x14ac:dyDescent="0.35">
      <c r="A12" s="81" t="s">
        <v>340</v>
      </c>
      <c r="B12" s="95"/>
      <c r="C12" s="82"/>
      <c r="D12" s="83">
        <f>SUM(H4:H10)</f>
        <v>0</v>
      </c>
      <c r="E12" s="84"/>
      <c r="F12" s="84"/>
      <c r="G12" s="84"/>
      <c r="H12" s="84"/>
      <c r="I12" s="85"/>
    </row>
    <row r="13" spans="1:9" ht="16.2" thickBot="1" x14ac:dyDescent="0.35">
      <c r="A13" s="81" t="s">
        <v>443</v>
      </c>
      <c r="B13" s="95"/>
      <c r="C13" s="82"/>
      <c r="D13" s="83">
        <f>D14-D12</f>
        <v>0</v>
      </c>
      <c r="E13" s="84"/>
      <c r="F13" s="84"/>
      <c r="G13" s="84"/>
      <c r="H13" s="84"/>
      <c r="I13" s="85"/>
    </row>
    <row r="14" spans="1:9" ht="16.2" thickBot="1" x14ac:dyDescent="0.35">
      <c r="A14" s="81" t="s">
        <v>342</v>
      </c>
      <c r="B14" s="95"/>
      <c r="C14" s="82"/>
      <c r="D14" s="83">
        <f>SUM(I4:I10)</f>
        <v>0</v>
      </c>
      <c r="E14" s="84"/>
      <c r="F14" s="84"/>
      <c r="G14" s="84"/>
      <c r="H14" s="84"/>
      <c r="I14" s="85"/>
    </row>
  </sheetData>
  <mergeCells count="7">
    <mergeCell ref="A14:C14"/>
    <mergeCell ref="D14:I14"/>
    <mergeCell ref="A2:I2"/>
    <mergeCell ref="A12:C12"/>
    <mergeCell ref="D12:I12"/>
    <mergeCell ref="A13:C13"/>
    <mergeCell ref="D13:I13"/>
  </mergeCells>
  <pageMargins left="0.7" right="0.7" top="0.75" bottom="0.75" header="0.3" footer="0.3"/>
  <pageSetup paperSize="9"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9ED1A-1265-45C5-A844-3A2D7CD54CD6}">
  <dimension ref="A1:I30"/>
  <sheetViews>
    <sheetView tabSelected="1" view="pageBreakPreview" zoomScale="60" zoomScaleNormal="100" workbookViewId="0">
      <selection activeCell="J50" sqref="J50"/>
    </sheetView>
  </sheetViews>
  <sheetFormatPr defaultRowHeight="14.4" x14ac:dyDescent="0.3"/>
  <cols>
    <col min="1" max="1" width="10.33203125" style="15" customWidth="1"/>
    <col min="2" max="2" width="30.88671875" style="15" bestFit="1" customWidth="1"/>
    <col min="3" max="4" width="16.6640625" style="15" customWidth="1"/>
    <col min="5" max="5" width="27.88671875" style="15" bestFit="1" customWidth="1"/>
    <col min="6" max="6" width="25.77734375" style="15" bestFit="1" customWidth="1"/>
    <col min="7" max="7" width="17.109375" style="15" bestFit="1" customWidth="1"/>
    <col min="8" max="8" width="14.6640625" style="15" bestFit="1" customWidth="1"/>
    <col min="9" max="16384" width="8.88671875" style="15"/>
  </cols>
  <sheetData>
    <row r="1" spans="1:8" ht="15" thickBot="1" x14ac:dyDescent="0.35"/>
    <row r="2" spans="1:8" ht="16.2" thickBot="1" x14ac:dyDescent="0.35">
      <c r="A2" s="96" t="s">
        <v>293</v>
      </c>
      <c r="B2" s="97"/>
      <c r="C2" s="97"/>
      <c r="D2" s="97"/>
      <c r="E2" s="97"/>
      <c r="F2" s="97"/>
      <c r="G2" s="97"/>
      <c r="H2" s="97"/>
    </row>
    <row r="3" spans="1:8" ht="46.8" customHeight="1" thickBot="1" x14ac:dyDescent="0.35">
      <c r="A3" s="17" t="s">
        <v>0</v>
      </c>
      <c r="B3" s="17" t="s">
        <v>292</v>
      </c>
      <c r="C3" s="17" t="s">
        <v>294</v>
      </c>
      <c r="D3" s="37" t="s">
        <v>309</v>
      </c>
      <c r="E3" s="37" t="s">
        <v>2</v>
      </c>
      <c r="F3" s="37" t="s">
        <v>5</v>
      </c>
      <c r="G3" s="37" t="s">
        <v>4</v>
      </c>
      <c r="H3" s="37" t="s">
        <v>3</v>
      </c>
    </row>
    <row r="4" spans="1:8" x14ac:dyDescent="0.3">
      <c r="A4" s="5">
        <v>1</v>
      </c>
      <c r="B4" s="11" t="s">
        <v>283</v>
      </c>
      <c r="C4" s="8">
        <v>2</v>
      </c>
      <c r="D4" s="54">
        <v>0.2</v>
      </c>
      <c r="E4" s="54"/>
      <c r="F4" s="57">
        <f>E4*1.2</f>
        <v>0</v>
      </c>
      <c r="G4" s="57">
        <f>ROUND(E4*C4,2)</f>
        <v>0</v>
      </c>
      <c r="H4" s="57">
        <f>ROUND(C4*F4,2)</f>
        <v>0</v>
      </c>
    </row>
    <row r="5" spans="1:8" x14ac:dyDescent="0.3">
      <c r="A5" s="5">
        <v>2</v>
      </c>
      <c r="B5" s="11" t="s">
        <v>284</v>
      </c>
      <c r="C5" s="8">
        <v>2</v>
      </c>
      <c r="D5" s="54">
        <v>0.2</v>
      </c>
      <c r="E5" s="54"/>
      <c r="F5" s="57">
        <f t="shared" ref="F5:F26" si="0">E5*1.2</f>
        <v>0</v>
      </c>
      <c r="G5" s="57">
        <f t="shared" ref="G5:G26" si="1">ROUND(E5*C5,2)</f>
        <v>0</v>
      </c>
      <c r="H5" s="57">
        <f t="shared" ref="H5:H26" si="2">ROUND(C5*F5,2)</f>
        <v>0</v>
      </c>
    </row>
    <row r="6" spans="1:8" x14ac:dyDescent="0.3">
      <c r="A6" s="5">
        <v>3</v>
      </c>
      <c r="B6" s="11" t="s">
        <v>285</v>
      </c>
      <c r="C6" s="8">
        <v>2</v>
      </c>
      <c r="D6" s="54">
        <v>0.2</v>
      </c>
      <c r="E6" s="54"/>
      <c r="F6" s="57">
        <f t="shared" si="0"/>
        <v>0</v>
      </c>
      <c r="G6" s="57">
        <f t="shared" si="1"/>
        <v>0</v>
      </c>
      <c r="H6" s="57">
        <f t="shared" si="2"/>
        <v>0</v>
      </c>
    </row>
    <row r="7" spans="1:8" x14ac:dyDescent="0.3">
      <c r="A7" s="5">
        <v>4</v>
      </c>
      <c r="B7" s="11" t="s">
        <v>286</v>
      </c>
      <c r="C7" s="8">
        <v>2</v>
      </c>
      <c r="D7" s="54">
        <v>0.2</v>
      </c>
      <c r="E7" s="54"/>
      <c r="F7" s="57">
        <f t="shared" si="0"/>
        <v>0</v>
      </c>
      <c r="G7" s="57">
        <f t="shared" si="1"/>
        <v>0</v>
      </c>
      <c r="H7" s="57">
        <f t="shared" si="2"/>
        <v>0</v>
      </c>
    </row>
    <row r="8" spans="1:8" x14ac:dyDescent="0.3">
      <c r="A8" s="5">
        <v>5</v>
      </c>
      <c r="B8" s="11" t="s">
        <v>287</v>
      </c>
      <c r="C8" s="8">
        <v>2</v>
      </c>
      <c r="D8" s="54">
        <v>0.2</v>
      </c>
      <c r="E8" s="54"/>
      <c r="F8" s="57">
        <f t="shared" si="0"/>
        <v>0</v>
      </c>
      <c r="G8" s="57">
        <f t="shared" si="1"/>
        <v>0</v>
      </c>
      <c r="H8" s="57">
        <f t="shared" si="2"/>
        <v>0</v>
      </c>
    </row>
    <row r="9" spans="1:8" x14ac:dyDescent="0.3">
      <c r="A9" s="5">
        <v>6</v>
      </c>
      <c r="B9" s="11" t="s">
        <v>288</v>
      </c>
      <c r="C9" s="8">
        <v>2</v>
      </c>
      <c r="D9" s="54">
        <v>0.2</v>
      </c>
      <c r="E9" s="54"/>
      <c r="F9" s="57">
        <f t="shared" si="0"/>
        <v>0</v>
      </c>
      <c r="G9" s="57">
        <f t="shared" si="1"/>
        <v>0</v>
      </c>
      <c r="H9" s="57">
        <f t="shared" si="2"/>
        <v>0</v>
      </c>
    </row>
    <row r="10" spans="1:8" x14ac:dyDescent="0.3">
      <c r="A10" s="5">
        <v>7</v>
      </c>
      <c r="B10" s="11" t="s">
        <v>289</v>
      </c>
      <c r="C10" s="8">
        <v>2</v>
      </c>
      <c r="D10" s="54">
        <v>0.2</v>
      </c>
      <c r="E10" s="54"/>
      <c r="F10" s="57">
        <f t="shared" si="0"/>
        <v>0</v>
      </c>
      <c r="G10" s="57">
        <f t="shared" si="1"/>
        <v>0</v>
      </c>
      <c r="H10" s="57">
        <f t="shared" si="2"/>
        <v>0</v>
      </c>
    </row>
    <row r="11" spans="1:8" x14ac:dyDescent="0.3">
      <c r="A11" s="5">
        <v>8</v>
      </c>
      <c r="B11" s="11" t="s">
        <v>290</v>
      </c>
      <c r="C11" s="8">
        <v>2</v>
      </c>
      <c r="D11" s="54">
        <v>0.2</v>
      </c>
      <c r="E11" s="54"/>
      <c r="F11" s="57">
        <f t="shared" si="0"/>
        <v>0</v>
      </c>
      <c r="G11" s="57">
        <f t="shared" si="1"/>
        <v>0</v>
      </c>
      <c r="H11" s="57">
        <f t="shared" si="2"/>
        <v>0</v>
      </c>
    </row>
    <row r="12" spans="1:8" x14ac:dyDescent="0.3">
      <c r="A12" s="5">
        <v>9</v>
      </c>
      <c r="B12" s="11" t="s">
        <v>291</v>
      </c>
      <c r="C12" s="8">
        <v>2</v>
      </c>
      <c r="D12" s="54">
        <v>0.2</v>
      </c>
      <c r="E12" s="54"/>
      <c r="F12" s="57">
        <f t="shared" si="0"/>
        <v>0</v>
      </c>
      <c r="G12" s="57">
        <f t="shared" si="1"/>
        <v>0</v>
      </c>
      <c r="H12" s="57">
        <f t="shared" si="2"/>
        <v>0</v>
      </c>
    </row>
    <row r="13" spans="1:8" x14ac:dyDescent="0.3">
      <c r="A13" s="5">
        <v>10</v>
      </c>
      <c r="B13" s="11" t="s">
        <v>295</v>
      </c>
      <c r="C13" s="8">
        <v>2</v>
      </c>
      <c r="D13" s="54">
        <v>0.2</v>
      </c>
      <c r="E13" s="54"/>
      <c r="F13" s="57">
        <f t="shared" si="0"/>
        <v>0</v>
      </c>
      <c r="G13" s="57">
        <f t="shared" si="1"/>
        <v>0</v>
      </c>
      <c r="H13" s="57">
        <f t="shared" si="2"/>
        <v>0</v>
      </c>
    </row>
    <row r="14" spans="1:8" x14ac:dyDescent="0.3">
      <c r="A14" s="5">
        <v>11</v>
      </c>
      <c r="B14" s="11" t="s">
        <v>296</v>
      </c>
      <c r="C14" s="8">
        <v>2</v>
      </c>
      <c r="D14" s="54">
        <v>0.2</v>
      </c>
      <c r="E14" s="54"/>
      <c r="F14" s="57">
        <f t="shared" si="0"/>
        <v>0</v>
      </c>
      <c r="G14" s="57">
        <f t="shared" si="1"/>
        <v>0</v>
      </c>
      <c r="H14" s="57">
        <f t="shared" si="2"/>
        <v>0</v>
      </c>
    </row>
    <row r="15" spans="1:8" x14ac:dyDescent="0.3">
      <c r="A15" s="5">
        <v>12</v>
      </c>
      <c r="B15" s="11" t="s">
        <v>297</v>
      </c>
      <c r="C15" s="8">
        <v>2</v>
      </c>
      <c r="D15" s="54">
        <v>0.2</v>
      </c>
      <c r="E15" s="54"/>
      <c r="F15" s="57">
        <f t="shared" si="0"/>
        <v>0</v>
      </c>
      <c r="G15" s="57">
        <f t="shared" si="1"/>
        <v>0</v>
      </c>
      <c r="H15" s="57">
        <f t="shared" si="2"/>
        <v>0</v>
      </c>
    </row>
    <row r="16" spans="1:8" x14ac:dyDescent="0.3">
      <c r="A16" s="5">
        <v>13</v>
      </c>
      <c r="B16" s="11" t="s">
        <v>298</v>
      </c>
      <c r="C16" s="8">
        <v>2</v>
      </c>
      <c r="D16" s="54">
        <v>0.2</v>
      </c>
      <c r="E16" s="54"/>
      <c r="F16" s="57">
        <f t="shared" si="0"/>
        <v>0</v>
      </c>
      <c r="G16" s="57">
        <f t="shared" si="1"/>
        <v>0</v>
      </c>
      <c r="H16" s="57">
        <f t="shared" si="2"/>
        <v>0</v>
      </c>
    </row>
    <row r="17" spans="1:9" x14ac:dyDescent="0.3">
      <c r="A17" s="5">
        <v>14</v>
      </c>
      <c r="B17" s="11" t="s">
        <v>299</v>
      </c>
      <c r="C17" s="8">
        <v>2</v>
      </c>
      <c r="D17" s="54">
        <v>0.2</v>
      </c>
      <c r="E17" s="54"/>
      <c r="F17" s="57">
        <f t="shared" si="0"/>
        <v>0</v>
      </c>
      <c r="G17" s="57">
        <f t="shared" si="1"/>
        <v>0</v>
      </c>
      <c r="H17" s="57">
        <f t="shared" si="2"/>
        <v>0</v>
      </c>
    </row>
    <row r="18" spans="1:9" x14ac:dyDescent="0.3">
      <c r="A18" s="5">
        <v>15</v>
      </c>
      <c r="B18" s="11" t="s">
        <v>300</v>
      </c>
      <c r="C18" s="8">
        <v>2</v>
      </c>
      <c r="D18" s="54">
        <v>0.2</v>
      </c>
      <c r="E18" s="54"/>
      <c r="F18" s="57">
        <f t="shared" si="0"/>
        <v>0</v>
      </c>
      <c r="G18" s="57">
        <f t="shared" si="1"/>
        <v>0</v>
      </c>
      <c r="H18" s="57">
        <f t="shared" si="2"/>
        <v>0</v>
      </c>
    </row>
    <row r="19" spans="1:9" x14ac:dyDescent="0.3">
      <c r="A19" s="5">
        <v>16</v>
      </c>
      <c r="B19" s="11" t="s">
        <v>301</v>
      </c>
      <c r="C19" s="8">
        <v>2</v>
      </c>
      <c r="D19" s="54">
        <v>0.2</v>
      </c>
      <c r="E19" s="54"/>
      <c r="F19" s="57">
        <f t="shared" si="0"/>
        <v>0</v>
      </c>
      <c r="G19" s="57">
        <f t="shared" si="1"/>
        <v>0</v>
      </c>
      <c r="H19" s="57">
        <f t="shared" si="2"/>
        <v>0</v>
      </c>
    </row>
    <row r="20" spans="1:9" x14ac:dyDescent="0.3">
      <c r="A20" s="5">
        <v>17</v>
      </c>
      <c r="B20" s="11" t="s">
        <v>302</v>
      </c>
      <c r="C20" s="8">
        <v>2</v>
      </c>
      <c r="D20" s="54">
        <v>0.2</v>
      </c>
      <c r="E20" s="54"/>
      <c r="F20" s="57">
        <f t="shared" si="0"/>
        <v>0</v>
      </c>
      <c r="G20" s="57">
        <f t="shared" si="1"/>
        <v>0</v>
      </c>
      <c r="H20" s="57">
        <f t="shared" si="2"/>
        <v>0</v>
      </c>
    </row>
    <row r="21" spans="1:9" x14ac:dyDescent="0.3">
      <c r="A21" s="5">
        <v>18</v>
      </c>
      <c r="B21" s="11" t="s">
        <v>303</v>
      </c>
      <c r="C21" s="8">
        <v>2</v>
      </c>
      <c r="D21" s="54">
        <v>0.2</v>
      </c>
      <c r="E21" s="54"/>
      <c r="F21" s="57">
        <f t="shared" si="0"/>
        <v>0</v>
      </c>
      <c r="G21" s="57">
        <f t="shared" si="1"/>
        <v>0</v>
      </c>
      <c r="H21" s="57">
        <f t="shared" si="2"/>
        <v>0</v>
      </c>
    </row>
    <row r="22" spans="1:9" x14ac:dyDescent="0.3">
      <c r="A22" s="5">
        <v>19</v>
      </c>
      <c r="B22" s="11" t="s">
        <v>304</v>
      </c>
      <c r="C22" s="8">
        <v>2</v>
      </c>
      <c r="D22" s="54">
        <v>0.2</v>
      </c>
      <c r="E22" s="54"/>
      <c r="F22" s="57">
        <f t="shared" si="0"/>
        <v>0</v>
      </c>
      <c r="G22" s="57">
        <f t="shared" si="1"/>
        <v>0</v>
      </c>
      <c r="H22" s="57">
        <f t="shared" si="2"/>
        <v>0</v>
      </c>
    </row>
    <row r="23" spans="1:9" x14ac:dyDescent="0.3">
      <c r="A23" s="5">
        <v>20</v>
      </c>
      <c r="B23" s="11" t="s">
        <v>305</v>
      </c>
      <c r="C23" s="8">
        <v>2</v>
      </c>
      <c r="D23" s="54">
        <v>0.2</v>
      </c>
      <c r="E23" s="54"/>
      <c r="F23" s="57">
        <f t="shared" si="0"/>
        <v>0</v>
      </c>
      <c r="G23" s="57">
        <f t="shared" si="1"/>
        <v>0</v>
      </c>
      <c r="H23" s="57">
        <f t="shared" si="2"/>
        <v>0</v>
      </c>
    </row>
    <row r="24" spans="1:9" x14ac:dyDescent="0.3">
      <c r="A24" s="5">
        <v>21</v>
      </c>
      <c r="B24" s="11" t="s">
        <v>306</v>
      </c>
      <c r="C24" s="8">
        <v>2</v>
      </c>
      <c r="D24" s="54">
        <v>0.2</v>
      </c>
      <c r="E24" s="54"/>
      <c r="F24" s="57">
        <f t="shared" si="0"/>
        <v>0</v>
      </c>
      <c r="G24" s="57">
        <f t="shared" si="1"/>
        <v>0</v>
      </c>
      <c r="H24" s="57">
        <f t="shared" si="2"/>
        <v>0</v>
      </c>
    </row>
    <row r="25" spans="1:9" x14ac:dyDescent="0.3">
      <c r="A25" s="5">
        <v>22</v>
      </c>
      <c r="B25" s="11" t="s">
        <v>307</v>
      </c>
      <c r="C25" s="8">
        <v>2</v>
      </c>
      <c r="D25" s="54">
        <v>0.2</v>
      </c>
      <c r="E25" s="54"/>
      <c r="F25" s="57">
        <f t="shared" si="0"/>
        <v>0</v>
      </c>
      <c r="G25" s="57">
        <f t="shared" si="1"/>
        <v>0</v>
      </c>
      <c r="H25" s="57">
        <f t="shared" si="2"/>
        <v>0</v>
      </c>
    </row>
    <row r="26" spans="1:9" x14ac:dyDescent="0.3">
      <c r="A26" s="5">
        <v>23</v>
      </c>
      <c r="B26" s="11" t="s">
        <v>308</v>
      </c>
      <c r="C26" s="8">
        <v>2</v>
      </c>
      <c r="D26" s="54">
        <v>0.2</v>
      </c>
      <c r="E26" s="54"/>
      <c r="F26" s="57">
        <f t="shared" si="0"/>
        <v>0</v>
      </c>
      <c r="G26" s="57">
        <f t="shared" si="1"/>
        <v>0</v>
      </c>
      <c r="H26" s="57">
        <f t="shared" si="2"/>
        <v>0</v>
      </c>
    </row>
    <row r="27" spans="1:9" ht="15" thickBot="1" x14ac:dyDescent="0.35"/>
    <row r="28" spans="1:9" ht="16.2" thickBot="1" x14ac:dyDescent="0.35">
      <c r="A28" s="81" t="s">
        <v>340</v>
      </c>
      <c r="B28" s="95"/>
      <c r="C28" s="82"/>
      <c r="D28" s="83">
        <f>SUM(G4:G26)</f>
        <v>0</v>
      </c>
      <c r="E28" s="84"/>
      <c r="F28" s="84"/>
      <c r="G28" s="84"/>
      <c r="H28" s="84"/>
      <c r="I28" s="85"/>
    </row>
    <row r="29" spans="1:9" ht="16.2" thickBot="1" x14ac:dyDescent="0.35">
      <c r="A29" s="81" t="s">
        <v>443</v>
      </c>
      <c r="B29" s="95"/>
      <c r="C29" s="82"/>
      <c r="D29" s="83">
        <f>D30-D28</f>
        <v>0</v>
      </c>
      <c r="E29" s="84"/>
      <c r="F29" s="84"/>
      <c r="G29" s="84"/>
      <c r="H29" s="84"/>
      <c r="I29" s="85"/>
    </row>
    <row r="30" spans="1:9" ht="16.2" thickBot="1" x14ac:dyDescent="0.35">
      <c r="A30" s="81" t="s">
        <v>342</v>
      </c>
      <c r="B30" s="95"/>
      <c r="C30" s="82"/>
      <c r="D30" s="83">
        <f>SUM(H4:H26)</f>
        <v>0</v>
      </c>
      <c r="E30" s="84"/>
      <c r="F30" s="84"/>
      <c r="G30" s="84"/>
      <c r="H30" s="84"/>
      <c r="I30" s="85"/>
    </row>
  </sheetData>
  <mergeCells count="7">
    <mergeCell ref="A30:C30"/>
    <mergeCell ref="D30:I30"/>
    <mergeCell ref="A2:H2"/>
    <mergeCell ref="A28:C28"/>
    <mergeCell ref="D28:I28"/>
    <mergeCell ref="A29:C29"/>
    <mergeCell ref="D29:I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7F7A-21EB-4368-9454-3E38B6D0B115}">
  <dimension ref="A1:I46"/>
  <sheetViews>
    <sheetView view="pageBreakPreview" zoomScale="60" zoomScaleNormal="100" workbookViewId="0">
      <selection activeCell="E3" sqref="E3"/>
    </sheetView>
  </sheetViews>
  <sheetFormatPr defaultRowHeight="14.4" x14ac:dyDescent="0.3"/>
  <cols>
    <col min="1" max="1" width="10.33203125" customWidth="1"/>
    <col min="2" max="2" width="29.6640625" customWidth="1"/>
    <col min="3" max="3" width="16.6640625" customWidth="1"/>
    <col min="4" max="4" width="13.88671875" customWidth="1"/>
    <col min="5" max="5" width="13.88671875" style="15" customWidth="1"/>
    <col min="6" max="6" width="26.21875" bestFit="1" customWidth="1"/>
    <col min="7" max="7" width="23.6640625" bestFit="1" customWidth="1"/>
    <col min="8" max="8" width="15.21875" bestFit="1" customWidth="1"/>
    <col min="9" max="9" width="14.77734375" customWidth="1"/>
  </cols>
  <sheetData>
    <row r="1" spans="1:9" ht="15" thickBot="1" x14ac:dyDescent="0.35"/>
    <row r="2" spans="1:9" ht="16.2" thickBot="1" x14ac:dyDescent="0.35">
      <c r="A2" s="91" t="s">
        <v>282</v>
      </c>
      <c r="B2" s="92"/>
      <c r="C2" s="92"/>
      <c r="D2" s="92"/>
      <c r="E2" s="92"/>
      <c r="F2" s="92"/>
      <c r="G2" s="92"/>
      <c r="H2" s="92"/>
      <c r="I2" s="92"/>
    </row>
    <row r="3" spans="1:9" ht="31.8" thickBot="1" x14ac:dyDescent="0.35">
      <c r="A3" s="17" t="s">
        <v>0</v>
      </c>
      <c r="B3" s="18" t="s">
        <v>38</v>
      </c>
      <c r="C3" s="18" t="s">
        <v>37</v>
      </c>
      <c r="D3" s="19" t="s">
        <v>1</v>
      </c>
      <c r="E3" s="37" t="s">
        <v>309</v>
      </c>
      <c r="F3" s="19" t="s">
        <v>2</v>
      </c>
      <c r="G3" s="19" t="s">
        <v>5</v>
      </c>
      <c r="H3" s="19" t="s">
        <v>4</v>
      </c>
      <c r="I3" s="18" t="s">
        <v>3</v>
      </c>
    </row>
    <row r="4" spans="1:9" s="74" customFormat="1" ht="46.8" x14ac:dyDescent="0.3">
      <c r="A4" s="52">
        <v>1</v>
      </c>
      <c r="B4" s="78" t="s">
        <v>125</v>
      </c>
      <c r="C4" s="77" t="s">
        <v>126</v>
      </c>
      <c r="D4" s="52">
        <v>24</v>
      </c>
      <c r="E4" s="73">
        <v>0.1</v>
      </c>
      <c r="F4" s="72"/>
      <c r="G4" s="53">
        <f>F4*1.1</f>
        <v>0</v>
      </c>
      <c r="H4" s="53">
        <f>D4*F4</f>
        <v>0</v>
      </c>
      <c r="I4" s="53">
        <f>D4*G4</f>
        <v>0</v>
      </c>
    </row>
    <row r="5" spans="1:9" s="74" customFormat="1" ht="15.6" x14ac:dyDescent="0.3">
      <c r="A5" s="75">
        <v>2</v>
      </c>
      <c r="B5" s="79" t="s">
        <v>127</v>
      </c>
      <c r="C5" s="77" t="s">
        <v>126</v>
      </c>
      <c r="D5" s="75">
        <v>24</v>
      </c>
      <c r="E5" s="73">
        <v>0.1</v>
      </c>
      <c r="F5" s="76"/>
      <c r="G5" s="53">
        <f t="shared" ref="G5:G42" si="0">F5*1.1</f>
        <v>0</v>
      </c>
      <c r="H5" s="53">
        <f t="shared" ref="H5:H42" si="1">D5*F5</f>
        <v>0</v>
      </c>
      <c r="I5" s="53">
        <f t="shared" ref="I5:I42" si="2">D5*G5</f>
        <v>0</v>
      </c>
    </row>
    <row r="6" spans="1:9" s="74" customFormat="1" ht="46.8" x14ac:dyDescent="0.3">
      <c r="A6" s="75">
        <v>3</v>
      </c>
      <c r="B6" s="79" t="s">
        <v>128</v>
      </c>
      <c r="C6" s="77" t="s">
        <v>126</v>
      </c>
      <c r="D6" s="75">
        <v>24</v>
      </c>
      <c r="E6" s="73">
        <v>0.1</v>
      </c>
      <c r="F6" s="76"/>
      <c r="G6" s="53">
        <f t="shared" si="0"/>
        <v>0</v>
      </c>
      <c r="H6" s="53">
        <f t="shared" si="1"/>
        <v>0</v>
      </c>
      <c r="I6" s="53">
        <f t="shared" si="2"/>
        <v>0</v>
      </c>
    </row>
    <row r="7" spans="1:9" s="74" customFormat="1" ht="46.8" x14ac:dyDescent="0.3">
      <c r="A7" s="75">
        <v>4</v>
      </c>
      <c r="B7" s="79" t="s">
        <v>129</v>
      </c>
      <c r="C7" s="77" t="s">
        <v>126</v>
      </c>
      <c r="D7" s="75">
        <v>24</v>
      </c>
      <c r="E7" s="73">
        <v>0.1</v>
      </c>
      <c r="F7" s="76"/>
      <c r="G7" s="53">
        <f t="shared" si="0"/>
        <v>0</v>
      </c>
      <c r="H7" s="53">
        <f t="shared" si="1"/>
        <v>0</v>
      </c>
      <c r="I7" s="53">
        <f t="shared" si="2"/>
        <v>0</v>
      </c>
    </row>
    <row r="8" spans="1:9" s="74" customFormat="1" ht="46.8" x14ac:dyDescent="0.3">
      <c r="A8" s="75">
        <v>5</v>
      </c>
      <c r="B8" s="79" t="s">
        <v>130</v>
      </c>
      <c r="C8" s="77" t="s">
        <v>126</v>
      </c>
      <c r="D8" s="75">
        <v>24</v>
      </c>
      <c r="E8" s="73">
        <v>0.1</v>
      </c>
      <c r="F8" s="76"/>
      <c r="G8" s="53">
        <f t="shared" si="0"/>
        <v>0</v>
      </c>
      <c r="H8" s="53">
        <f t="shared" si="1"/>
        <v>0</v>
      </c>
      <c r="I8" s="53">
        <f t="shared" si="2"/>
        <v>0</v>
      </c>
    </row>
    <row r="9" spans="1:9" s="74" customFormat="1" ht="31.2" x14ac:dyDescent="0.3">
      <c r="A9" s="75">
        <v>6</v>
      </c>
      <c r="B9" s="79" t="s">
        <v>425</v>
      </c>
      <c r="C9" s="77" t="s">
        <v>126</v>
      </c>
      <c r="D9" s="75">
        <v>2</v>
      </c>
      <c r="E9" s="73">
        <v>0.1</v>
      </c>
      <c r="F9" s="76"/>
      <c r="G9" s="53">
        <f t="shared" si="0"/>
        <v>0</v>
      </c>
      <c r="H9" s="53">
        <f t="shared" si="1"/>
        <v>0</v>
      </c>
      <c r="I9" s="53">
        <f t="shared" si="2"/>
        <v>0</v>
      </c>
    </row>
    <row r="10" spans="1:9" s="74" customFormat="1" ht="15.6" x14ac:dyDescent="0.3">
      <c r="A10" s="75">
        <v>7</v>
      </c>
      <c r="B10" s="79" t="s">
        <v>426</v>
      </c>
      <c r="C10" s="77" t="s">
        <v>126</v>
      </c>
      <c r="D10" s="75">
        <v>2</v>
      </c>
      <c r="E10" s="73">
        <v>0.1</v>
      </c>
      <c r="F10" s="76"/>
      <c r="G10" s="53">
        <f t="shared" si="0"/>
        <v>0</v>
      </c>
      <c r="H10" s="53">
        <f t="shared" si="1"/>
        <v>0</v>
      </c>
      <c r="I10" s="53">
        <f t="shared" si="2"/>
        <v>0</v>
      </c>
    </row>
    <row r="11" spans="1:9" s="74" customFormat="1" ht="15.6" x14ac:dyDescent="0.3">
      <c r="A11" s="75">
        <v>8</v>
      </c>
      <c r="B11" s="79" t="s">
        <v>131</v>
      </c>
      <c r="C11" s="77" t="s">
        <v>126</v>
      </c>
      <c r="D11" s="75">
        <v>2</v>
      </c>
      <c r="E11" s="73">
        <v>0.1</v>
      </c>
      <c r="F11" s="76"/>
      <c r="G11" s="53">
        <f t="shared" si="0"/>
        <v>0</v>
      </c>
      <c r="H11" s="53">
        <f t="shared" si="1"/>
        <v>0</v>
      </c>
      <c r="I11" s="53">
        <f t="shared" si="2"/>
        <v>0</v>
      </c>
    </row>
    <row r="12" spans="1:9" s="74" customFormat="1" ht="31.2" x14ac:dyDescent="0.3">
      <c r="A12" s="75">
        <v>9</v>
      </c>
      <c r="B12" s="79" t="s">
        <v>427</v>
      </c>
      <c r="C12" s="77" t="s">
        <v>126</v>
      </c>
      <c r="D12" s="75">
        <v>2</v>
      </c>
      <c r="E12" s="73">
        <v>0.1</v>
      </c>
      <c r="F12" s="76"/>
      <c r="G12" s="53">
        <f t="shared" si="0"/>
        <v>0</v>
      </c>
      <c r="H12" s="53">
        <f t="shared" si="1"/>
        <v>0</v>
      </c>
      <c r="I12" s="53">
        <f t="shared" si="2"/>
        <v>0</v>
      </c>
    </row>
    <row r="13" spans="1:9" s="74" customFormat="1" ht="15.6" x14ac:dyDescent="0.3">
      <c r="A13" s="75">
        <v>10</v>
      </c>
      <c r="B13" s="79" t="s">
        <v>428</v>
      </c>
      <c r="C13" s="77" t="s">
        <v>126</v>
      </c>
      <c r="D13" s="75">
        <v>2</v>
      </c>
      <c r="E13" s="73">
        <v>0.1</v>
      </c>
      <c r="F13" s="76"/>
      <c r="G13" s="53">
        <f t="shared" si="0"/>
        <v>0</v>
      </c>
      <c r="H13" s="53">
        <f t="shared" si="1"/>
        <v>0</v>
      </c>
      <c r="I13" s="53">
        <f t="shared" si="2"/>
        <v>0</v>
      </c>
    </row>
    <row r="14" spans="1:9" s="74" customFormat="1" ht="15.6" x14ac:dyDescent="0.3">
      <c r="A14" s="75">
        <v>11</v>
      </c>
      <c r="B14" s="79" t="s">
        <v>429</v>
      </c>
      <c r="C14" s="77" t="s">
        <v>126</v>
      </c>
      <c r="D14" s="75">
        <v>24</v>
      </c>
      <c r="E14" s="73">
        <v>0.1</v>
      </c>
      <c r="F14" s="76"/>
      <c r="G14" s="53">
        <f t="shared" si="0"/>
        <v>0</v>
      </c>
      <c r="H14" s="53">
        <f t="shared" si="1"/>
        <v>0</v>
      </c>
      <c r="I14" s="53">
        <f t="shared" si="2"/>
        <v>0</v>
      </c>
    </row>
    <row r="15" spans="1:9" s="74" customFormat="1" ht="15.6" x14ac:dyDescent="0.3">
      <c r="A15" s="75">
        <v>12</v>
      </c>
      <c r="B15" s="79" t="s">
        <v>132</v>
      </c>
      <c r="C15" s="77" t="s">
        <v>126</v>
      </c>
      <c r="D15" s="75">
        <v>24</v>
      </c>
      <c r="E15" s="73">
        <v>0.1</v>
      </c>
      <c r="F15" s="76"/>
      <c r="G15" s="53">
        <f t="shared" si="0"/>
        <v>0</v>
      </c>
      <c r="H15" s="53">
        <f t="shared" si="1"/>
        <v>0</v>
      </c>
      <c r="I15" s="53">
        <f t="shared" si="2"/>
        <v>0</v>
      </c>
    </row>
    <row r="16" spans="1:9" s="74" customFormat="1" ht="15.6" x14ac:dyDescent="0.3">
      <c r="A16" s="75">
        <v>13</v>
      </c>
      <c r="B16" s="79" t="s">
        <v>430</v>
      </c>
      <c r="C16" s="77" t="s">
        <v>126</v>
      </c>
      <c r="D16" s="75">
        <v>2</v>
      </c>
      <c r="E16" s="73">
        <v>0.1</v>
      </c>
      <c r="F16" s="76"/>
      <c r="G16" s="53">
        <f t="shared" si="0"/>
        <v>0</v>
      </c>
      <c r="H16" s="53">
        <f t="shared" si="1"/>
        <v>0</v>
      </c>
      <c r="I16" s="53">
        <f t="shared" si="2"/>
        <v>0</v>
      </c>
    </row>
    <row r="17" spans="1:9" s="74" customFormat="1" ht="15.6" x14ac:dyDescent="0.3">
      <c r="A17" s="75">
        <v>14</v>
      </c>
      <c r="B17" s="79" t="s">
        <v>431</v>
      </c>
      <c r="C17" s="77" t="s">
        <v>126</v>
      </c>
      <c r="D17" s="75">
        <v>2</v>
      </c>
      <c r="E17" s="73">
        <v>0.1</v>
      </c>
      <c r="F17" s="76"/>
      <c r="G17" s="53">
        <f t="shared" si="0"/>
        <v>0</v>
      </c>
      <c r="H17" s="53">
        <f t="shared" si="1"/>
        <v>0</v>
      </c>
      <c r="I17" s="53">
        <f t="shared" si="2"/>
        <v>0</v>
      </c>
    </row>
    <row r="18" spans="1:9" s="74" customFormat="1" ht="15.6" x14ac:dyDescent="0.3">
      <c r="A18" s="75">
        <v>15</v>
      </c>
      <c r="B18" s="79" t="s">
        <v>432</v>
      </c>
      <c r="C18" s="77" t="s">
        <v>126</v>
      </c>
      <c r="D18" s="75">
        <v>2</v>
      </c>
      <c r="E18" s="73">
        <v>0.1</v>
      </c>
      <c r="F18" s="76"/>
      <c r="G18" s="53">
        <f t="shared" si="0"/>
        <v>0</v>
      </c>
      <c r="H18" s="53">
        <f t="shared" si="1"/>
        <v>0</v>
      </c>
      <c r="I18" s="53">
        <f t="shared" si="2"/>
        <v>0</v>
      </c>
    </row>
    <row r="19" spans="1:9" s="74" customFormat="1" ht="15.6" x14ac:dyDescent="0.3">
      <c r="A19" s="75">
        <v>16</v>
      </c>
      <c r="B19" s="79" t="s">
        <v>433</v>
      </c>
      <c r="C19" s="77" t="s">
        <v>126</v>
      </c>
      <c r="D19" s="75">
        <v>24</v>
      </c>
      <c r="E19" s="73">
        <v>0.1</v>
      </c>
      <c r="F19" s="76"/>
      <c r="G19" s="53">
        <f t="shared" si="0"/>
        <v>0</v>
      </c>
      <c r="H19" s="53">
        <f t="shared" si="1"/>
        <v>0</v>
      </c>
      <c r="I19" s="53">
        <f t="shared" si="2"/>
        <v>0</v>
      </c>
    </row>
    <row r="20" spans="1:9" s="74" customFormat="1" ht="15.6" x14ac:dyDescent="0.3">
      <c r="A20" s="75">
        <v>17</v>
      </c>
      <c r="B20" s="79" t="s">
        <v>133</v>
      </c>
      <c r="C20" s="77" t="s">
        <v>126</v>
      </c>
      <c r="D20" s="75">
        <v>24</v>
      </c>
      <c r="E20" s="73">
        <v>0.1</v>
      </c>
      <c r="F20" s="76"/>
      <c r="G20" s="53">
        <f t="shared" si="0"/>
        <v>0</v>
      </c>
      <c r="H20" s="53">
        <f t="shared" si="1"/>
        <v>0</v>
      </c>
      <c r="I20" s="53">
        <f t="shared" si="2"/>
        <v>0</v>
      </c>
    </row>
    <row r="21" spans="1:9" s="74" customFormat="1" ht="15.6" x14ac:dyDescent="0.3">
      <c r="A21" s="75">
        <v>18</v>
      </c>
      <c r="B21" s="79" t="s">
        <v>134</v>
      </c>
      <c r="C21" s="77" t="s">
        <v>126</v>
      </c>
      <c r="D21" s="75">
        <v>24</v>
      </c>
      <c r="E21" s="73">
        <v>0.1</v>
      </c>
      <c r="F21" s="76"/>
      <c r="G21" s="53">
        <f t="shared" si="0"/>
        <v>0</v>
      </c>
      <c r="H21" s="53">
        <f t="shared" si="1"/>
        <v>0</v>
      </c>
      <c r="I21" s="53">
        <f t="shared" si="2"/>
        <v>0</v>
      </c>
    </row>
    <row r="22" spans="1:9" s="74" customFormat="1" ht="31.2" x14ac:dyDescent="0.3">
      <c r="A22" s="75">
        <v>19</v>
      </c>
      <c r="B22" s="79" t="s">
        <v>135</v>
      </c>
      <c r="C22" s="77" t="s">
        <v>126</v>
      </c>
      <c r="D22" s="75">
        <v>2</v>
      </c>
      <c r="E22" s="73">
        <v>0.1</v>
      </c>
      <c r="F22" s="76"/>
      <c r="G22" s="53">
        <f t="shared" si="0"/>
        <v>0</v>
      </c>
      <c r="H22" s="53">
        <f t="shared" si="1"/>
        <v>0</v>
      </c>
      <c r="I22" s="53">
        <f t="shared" si="2"/>
        <v>0</v>
      </c>
    </row>
    <row r="23" spans="1:9" s="74" customFormat="1" ht="46.8" x14ac:dyDescent="0.3">
      <c r="A23" s="75">
        <v>20</v>
      </c>
      <c r="B23" s="79" t="s">
        <v>136</v>
      </c>
      <c r="C23" s="77" t="s">
        <v>126</v>
      </c>
      <c r="D23" s="75">
        <v>2</v>
      </c>
      <c r="E23" s="73">
        <v>0.1</v>
      </c>
      <c r="F23" s="76"/>
      <c r="G23" s="53">
        <f t="shared" si="0"/>
        <v>0</v>
      </c>
      <c r="H23" s="53">
        <f t="shared" si="1"/>
        <v>0</v>
      </c>
      <c r="I23" s="53">
        <f t="shared" si="2"/>
        <v>0</v>
      </c>
    </row>
    <row r="24" spans="1:9" s="74" customFormat="1" ht="31.2" x14ac:dyDescent="0.3">
      <c r="A24" s="75">
        <v>21</v>
      </c>
      <c r="B24" s="79" t="s">
        <v>137</v>
      </c>
      <c r="C24" s="77" t="s">
        <v>126</v>
      </c>
      <c r="D24" s="75">
        <v>2</v>
      </c>
      <c r="E24" s="73">
        <v>0.1</v>
      </c>
      <c r="F24" s="76"/>
      <c r="G24" s="53">
        <f t="shared" si="0"/>
        <v>0</v>
      </c>
      <c r="H24" s="53">
        <f t="shared" si="1"/>
        <v>0</v>
      </c>
      <c r="I24" s="53">
        <f t="shared" si="2"/>
        <v>0</v>
      </c>
    </row>
    <row r="25" spans="1:9" s="74" customFormat="1" ht="15.6" x14ac:dyDescent="0.3">
      <c r="A25" s="75">
        <v>22</v>
      </c>
      <c r="B25" s="79" t="s">
        <v>138</v>
      </c>
      <c r="C25" s="77" t="s">
        <v>126</v>
      </c>
      <c r="D25" s="75">
        <v>5</v>
      </c>
      <c r="E25" s="73">
        <v>0.1</v>
      </c>
      <c r="F25" s="76"/>
      <c r="G25" s="53">
        <f t="shared" si="0"/>
        <v>0</v>
      </c>
      <c r="H25" s="53">
        <f t="shared" si="1"/>
        <v>0</v>
      </c>
      <c r="I25" s="53">
        <f t="shared" si="2"/>
        <v>0</v>
      </c>
    </row>
    <row r="26" spans="1:9" s="74" customFormat="1" ht="15.6" x14ac:dyDescent="0.3">
      <c r="A26" s="75">
        <v>23</v>
      </c>
      <c r="B26" s="79" t="s">
        <v>139</v>
      </c>
      <c r="C26" s="77" t="s">
        <v>126</v>
      </c>
      <c r="D26" s="75">
        <v>2</v>
      </c>
      <c r="E26" s="73">
        <v>0.1</v>
      </c>
      <c r="F26" s="76"/>
      <c r="G26" s="53">
        <f t="shared" si="0"/>
        <v>0</v>
      </c>
      <c r="H26" s="53">
        <f t="shared" si="1"/>
        <v>0</v>
      </c>
      <c r="I26" s="53">
        <f t="shared" si="2"/>
        <v>0</v>
      </c>
    </row>
    <row r="27" spans="1:9" s="74" customFormat="1" ht="15.6" x14ac:dyDescent="0.3">
      <c r="A27" s="75">
        <v>24</v>
      </c>
      <c r="B27" s="79" t="s">
        <v>434</v>
      </c>
      <c r="C27" s="77" t="s">
        <v>126</v>
      </c>
      <c r="D27" s="75">
        <v>2</v>
      </c>
      <c r="E27" s="73">
        <v>0.1</v>
      </c>
      <c r="F27" s="76"/>
      <c r="G27" s="53">
        <f t="shared" si="0"/>
        <v>0</v>
      </c>
      <c r="H27" s="53">
        <f t="shared" si="1"/>
        <v>0</v>
      </c>
      <c r="I27" s="53">
        <f t="shared" si="2"/>
        <v>0</v>
      </c>
    </row>
    <row r="28" spans="1:9" s="74" customFormat="1" ht="15.6" x14ac:dyDescent="0.3">
      <c r="A28" s="75">
        <v>25</v>
      </c>
      <c r="B28" s="79" t="s">
        <v>140</v>
      </c>
      <c r="C28" s="77" t="s">
        <v>126</v>
      </c>
      <c r="D28" s="75">
        <v>2</v>
      </c>
      <c r="E28" s="73">
        <v>0.1</v>
      </c>
      <c r="F28" s="76"/>
      <c r="G28" s="53">
        <f t="shared" si="0"/>
        <v>0</v>
      </c>
      <c r="H28" s="53">
        <f t="shared" si="1"/>
        <v>0</v>
      </c>
      <c r="I28" s="53">
        <f t="shared" si="2"/>
        <v>0</v>
      </c>
    </row>
    <row r="29" spans="1:9" s="74" customFormat="1" ht="15.6" x14ac:dyDescent="0.3">
      <c r="A29" s="75">
        <v>26</v>
      </c>
      <c r="B29" s="79" t="s">
        <v>435</v>
      </c>
      <c r="C29" s="77" t="s">
        <v>126</v>
      </c>
      <c r="D29" s="75">
        <v>2</v>
      </c>
      <c r="E29" s="73">
        <v>0.1</v>
      </c>
      <c r="F29" s="76"/>
      <c r="G29" s="53">
        <f t="shared" si="0"/>
        <v>0</v>
      </c>
      <c r="H29" s="53">
        <f t="shared" si="1"/>
        <v>0</v>
      </c>
      <c r="I29" s="53">
        <f t="shared" si="2"/>
        <v>0</v>
      </c>
    </row>
    <row r="30" spans="1:9" s="74" customFormat="1" ht="15.6" x14ac:dyDescent="0.3">
      <c r="A30" s="75">
        <v>27</v>
      </c>
      <c r="B30" s="79" t="s">
        <v>436</v>
      </c>
      <c r="C30" s="77" t="s">
        <v>126</v>
      </c>
      <c r="D30" s="75">
        <v>2</v>
      </c>
      <c r="E30" s="73">
        <v>0.1</v>
      </c>
      <c r="F30" s="76"/>
      <c r="G30" s="53">
        <f t="shared" si="0"/>
        <v>0</v>
      </c>
      <c r="H30" s="53">
        <f t="shared" si="1"/>
        <v>0</v>
      </c>
      <c r="I30" s="53">
        <f t="shared" si="2"/>
        <v>0</v>
      </c>
    </row>
    <row r="31" spans="1:9" s="74" customFormat="1" ht="31.2" x14ac:dyDescent="0.3">
      <c r="A31" s="75">
        <v>28</v>
      </c>
      <c r="B31" s="79" t="s">
        <v>141</v>
      </c>
      <c r="C31" s="77" t="s">
        <v>126</v>
      </c>
      <c r="D31" s="75">
        <v>2</v>
      </c>
      <c r="E31" s="73">
        <v>0.1</v>
      </c>
      <c r="F31" s="76"/>
      <c r="G31" s="53">
        <f t="shared" si="0"/>
        <v>0</v>
      </c>
      <c r="H31" s="53">
        <f t="shared" si="1"/>
        <v>0</v>
      </c>
      <c r="I31" s="53">
        <f t="shared" si="2"/>
        <v>0</v>
      </c>
    </row>
    <row r="32" spans="1:9" s="74" customFormat="1" ht="15.6" customHeight="1" x14ac:dyDescent="0.3">
      <c r="A32" s="75">
        <v>29</v>
      </c>
      <c r="B32" s="79" t="s">
        <v>142</v>
      </c>
      <c r="C32" s="77" t="s">
        <v>126</v>
      </c>
      <c r="D32" s="75">
        <v>2</v>
      </c>
      <c r="E32" s="73">
        <v>0.1</v>
      </c>
      <c r="F32" s="76"/>
      <c r="G32" s="53">
        <f t="shared" si="0"/>
        <v>0</v>
      </c>
      <c r="H32" s="53">
        <f t="shared" si="1"/>
        <v>0</v>
      </c>
      <c r="I32" s="53">
        <f t="shared" si="2"/>
        <v>0</v>
      </c>
    </row>
    <row r="33" spans="1:9" s="74" customFormat="1" ht="31.2" x14ac:dyDescent="0.3">
      <c r="A33" s="75">
        <v>30</v>
      </c>
      <c r="B33" s="79" t="s">
        <v>143</v>
      </c>
      <c r="C33" s="77" t="s">
        <v>126</v>
      </c>
      <c r="D33" s="75">
        <v>24</v>
      </c>
      <c r="E33" s="73">
        <v>0.1</v>
      </c>
      <c r="F33" s="76"/>
      <c r="G33" s="53">
        <f t="shared" si="0"/>
        <v>0</v>
      </c>
      <c r="H33" s="53">
        <f t="shared" si="1"/>
        <v>0</v>
      </c>
      <c r="I33" s="53">
        <f t="shared" si="2"/>
        <v>0</v>
      </c>
    </row>
    <row r="34" spans="1:9" s="74" customFormat="1" ht="31.2" x14ac:dyDescent="0.3">
      <c r="A34" s="75">
        <v>31</v>
      </c>
      <c r="B34" s="79" t="s">
        <v>144</v>
      </c>
      <c r="C34" s="77" t="s">
        <v>126</v>
      </c>
      <c r="D34" s="75">
        <v>24</v>
      </c>
      <c r="E34" s="73">
        <v>0.1</v>
      </c>
      <c r="F34" s="76"/>
      <c r="G34" s="53">
        <f t="shared" si="0"/>
        <v>0</v>
      </c>
      <c r="H34" s="53">
        <f t="shared" si="1"/>
        <v>0</v>
      </c>
      <c r="I34" s="53">
        <f t="shared" si="2"/>
        <v>0</v>
      </c>
    </row>
    <row r="35" spans="1:9" s="74" customFormat="1" ht="15.6" x14ac:dyDescent="0.3">
      <c r="A35" s="75">
        <v>32</v>
      </c>
      <c r="B35" s="79" t="s">
        <v>437</v>
      </c>
      <c r="C35" s="77" t="s">
        <v>126</v>
      </c>
      <c r="D35" s="75">
        <v>24</v>
      </c>
      <c r="E35" s="73">
        <v>0.1</v>
      </c>
      <c r="F35" s="76"/>
      <c r="G35" s="53">
        <f t="shared" si="0"/>
        <v>0</v>
      </c>
      <c r="H35" s="53">
        <f t="shared" si="1"/>
        <v>0</v>
      </c>
      <c r="I35" s="53">
        <f t="shared" si="2"/>
        <v>0</v>
      </c>
    </row>
    <row r="36" spans="1:9" s="74" customFormat="1" ht="15.6" x14ac:dyDescent="0.3">
      <c r="A36" s="75">
        <v>33</v>
      </c>
      <c r="B36" s="79" t="s">
        <v>438</v>
      </c>
      <c r="C36" s="77" t="s">
        <v>126</v>
      </c>
      <c r="D36" s="75">
        <v>2</v>
      </c>
      <c r="E36" s="73">
        <v>0.1</v>
      </c>
      <c r="F36" s="76"/>
      <c r="G36" s="53">
        <f t="shared" si="0"/>
        <v>0</v>
      </c>
      <c r="H36" s="53">
        <f t="shared" si="1"/>
        <v>0</v>
      </c>
      <c r="I36" s="53">
        <f t="shared" si="2"/>
        <v>0</v>
      </c>
    </row>
    <row r="37" spans="1:9" s="74" customFormat="1" ht="46.8" x14ac:dyDescent="0.3">
      <c r="A37" s="75">
        <v>34</v>
      </c>
      <c r="B37" s="79" t="s">
        <v>145</v>
      </c>
      <c r="C37" s="77" t="s">
        <v>126</v>
      </c>
      <c r="D37" s="75">
        <v>2</v>
      </c>
      <c r="E37" s="73">
        <v>0.1</v>
      </c>
      <c r="F37" s="76"/>
      <c r="G37" s="53">
        <f t="shared" si="0"/>
        <v>0</v>
      </c>
      <c r="H37" s="53">
        <f t="shared" si="1"/>
        <v>0</v>
      </c>
      <c r="I37" s="53">
        <f t="shared" si="2"/>
        <v>0</v>
      </c>
    </row>
    <row r="38" spans="1:9" s="74" customFormat="1" ht="31.2" x14ac:dyDescent="0.3">
      <c r="A38" s="75">
        <v>35</v>
      </c>
      <c r="B38" s="79" t="s">
        <v>146</v>
      </c>
      <c r="C38" s="77" t="s">
        <v>126</v>
      </c>
      <c r="D38" s="75">
        <v>2</v>
      </c>
      <c r="E38" s="73">
        <v>0.1</v>
      </c>
      <c r="F38" s="76"/>
      <c r="G38" s="53">
        <f t="shared" si="0"/>
        <v>0</v>
      </c>
      <c r="H38" s="53">
        <f t="shared" si="1"/>
        <v>0</v>
      </c>
      <c r="I38" s="53">
        <f t="shared" si="2"/>
        <v>0</v>
      </c>
    </row>
    <row r="39" spans="1:9" s="74" customFormat="1" ht="31.2" x14ac:dyDescent="0.3">
      <c r="A39" s="75">
        <v>36</v>
      </c>
      <c r="B39" s="79" t="s">
        <v>147</v>
      </c>
      <c r="C39" s="77" t="s">
        <v>126</v>
      </c>
      <c r="D39" s="75">
        <v>2</v>
      </c>
      <c r="E39" s="73">
        <v>0.1</v>
      </c>
      <c r="F39" s="76"/>
      <c r="G39" s="53">
        <f t="shared" si="0"/>
        <v>0</v>
      </c>
      <c r="H39" s="53">
        <f t="shared" si="1"/>
        <v>0</v>
      </c>
      <c r="I39" s="53">
        <f t="shared" si="2"/>
        <v>0</v>
      </c>
    </row>
    <row r="40" spans="1:9" s="74" customFormat="1" ht="31.2" x14ac:dyDescent="0.3">
      <c r="A40" s="75">
        <v>37</v>
      </c>
      <c r="B40" s="79" t="s">
        <v>148</v>
      </c>
      <c r="C40" s="77" t="s">
        <v>126</v>
      </c>
      <c r="D40" s="75">
        <v>2</v>
      </c>
      <c r="E40" s="73">
        <v>0.1</v>
      </c>
      <c r="F40" s="76"/>
      <c r="G40" s="53">
        <f t="shared" si="0"/>
        <v>0</v>
      </c>
      <c r="H40" s="53">
        <f t="shared" si="1"/>
        <v>0</v>
      </c>
      <c r="I40" s="53">
        <f t="shared" si="2"/>
        <v>0</v>
      </c>
    </row>
    <row r="41" spans="1:9" s="74" customFormat="1" ht="15.6" x14ac:dyDescent="0.3">
      <c r="A41" s="75">
        <v>38</v>
      </c>
      <c r="B41" s="79" t="s">
        <v>149</v>
      </c>
      <c r="C41" s="77" t="s">
        <v>126</v>
      </c>
      <c r="D41" s="75">
        <v>2</v>
      </c>
      <c r="E41" s="73">
        <v>0.1</v>
      </c>
      <c r="F41" s="76"/>
      <c r="G41" s="53">
        <f t="shared" si="0"/>
        <v>0</v>
      </c>
      <c r="H41" s="53">
        <f t="shared" si="1"/>
        <v>0</v>
      </c>
      <c r="I41" s="53">
        <f t="shared" si="2"/>
        <v>0</v>
      </c>
    </row>
    <row r="42" spans="1:9" s="74" customFormat="1" ht="31.2" x14ac:dyDescent="0.3">
      <c r="A42" s="75">
        <v>39</v>
      </c>
      <c r="B42" s="79" t="s">
        <v>150</v>
      </c>
      <c r="C42" s="77" t="s">
        <v>126</v>
      </c>
      <c r="D42" s="75">
        <v>2</v>
      </c>
      <c r="E42" s="73">
        <v>0.1</v>
      </c>
      <c r="F42" s="76"/>
      <c r="G42" s="53">
        <f t="shared" si="0"/>
        <v>0</v>
      </c>
      <c r="H42" s="53">
        <f t="shared" si="1"/>
        <v>0</v>
      </c>
      <c r="I42" s="53">
        <f t="shared" si="2"/>
        <v>0</v>
      </c>
    </row>
    <row r="43" spans="1:9" ht="15" thickBot="1" x14ac:dyDescent="0.35"/>
    <row r="44" spans="1:9" ht="16.2" thickBot="1" x14ac:dyDescent="0.35">
      <c r="A44" s="81" t="s">
        <v>340</v>
      </c>
      <c r="B44" s="95"/>
      <c r="C44" s="82"/>
      <c r="D44" s="83">
        <f>SUM(H4:H42)</f>
        <v>0</v>
      </c>
      <c r="E44" s="84"/>
      <c r="F44" s="84"/>
      <c r="G44" s="84"/>
      <c r="H44" s="84"/>
      <c r="I44" s="85"/>
    </row>
    <row r="45" spans="1:9" ht="16.2" thickBot="1" x14ac:dyDescent="0.35">
      <c r="A45" s="81" t="s">
        <v>341</v>
      </c>
      <c r="B45" s="95"/>
      <c r="C45" s="82"/>
      <c r="D45" s="83">
        <f>D46-D44</f>
        <v>0</v>
      </c>
      <c r="E45" s="84"/>
      <c r="F45" s="84"/>
      <c r="G45" s="84"/>
      <c r="H45" s="84"/>
      <c r="I45" s="85"/>
    </row>
    <row r="46" spans="1:9" ht="16.2" thickBot="1" x14ac:dyDescent="0.35">
      <c r="A46" s="81" t="s">
        <v>342</v>
      </c>
      <c r="B46" s="95"/>
      <c r="C46" s="82"/>
      <c r="D46" s="83">
        <f>SUM(I4:I42)</f>
        <v>0</v>
      </c>
      <c r="E46" s="84"/>
      <c r="F46" s="84"/>
      <c r="G46" s="84"/>
      <c r="H46" s="84"/>
      <c r="I46" s="85"/>
    </row>
  </sheetData>
  <mergeCells count="7">
    <mergeCell ref="A46:C46"/>
    <mergeCell ref="D46:I46"/>
    <mergeCell ref="A2:I2"/>
    <mergeCell ref="A44:C44"/>
    <mergeCell ref="D44:I44"/>
    <mergeCell ref="A45:C45"/>
    <mergeCell ref="D45:I45"/>
  </mergeCells>
  <hyperlinks>
    <hyperlink ref="B20" r:id="rId1" display="https://www.preskoly.sk/p/338647-fyzika-ii/" xr:uid="{F6956FA5-5996-4CF4-AC99-A8281557DF5C}"/>
  </hyperlinks>
  <pageMargins left="0.7" right="0.7" top="0.75" bottom="0.75" header="0.3" footer="0.3"/>
  <pageSetup paperSize="9" scale="5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954A-67E5-42D4-8F7B-EECC0DA77BA4}">
  <dimension ref="A1:I102"/>
  <sheetViews>
    <sheetView view="pageBreakPreview" zoomScale="60" zoomScaleNormal="100" workbookViewId="0">
      <selection activeCell="C4" sqref="C4:C58"/>
    </sheetView>
  </sheetViews>
  <sheetFormatPr defaultRowHeight="14.4" x14ac:dyDescent="0.3"/>
  <cols>
    <col min="1" max="1" width="9.77734375" bestFit="1" customWidth="1"/>
    <col min="2" max="2" width="25.44140625" customWidth="1"/>
    <col min="3" max="3" width="35" bestFit="1" customWidth="1"/>
    <col min="4" max="4" width="13.88671875" customWidth="1"/>
    <col min="5" max="5" width="13.88671875" style="15" customWidth="1"/>
    <col min="6" max="6" width="26.21875" bestFit="1" customWidth="1"/>
    <col min="7" max="7" width="23.6640625" bestFit="1" customWidth="1"/>
    <col min="8" max="8" width="15.21875" bestFit="1" customWidth="1"/>
    <col min="9" max="9" width="12.6640625" bestFit="1" customWidth="1"/>
  </cols>
  <sheetData>
    <row r="1" spans="1:9" ht="15" thickBot="1" x14ac:dyDescent="0.35"/>
    <row r="2" spans="1:9" ht="16.2" thickBot="1" x14ac:dyDescent="0.35">
      <c r="A2" s="96" t="s">
        <v>461</v>
      </c>
      <c r="B2" s="97"/>
      <c r="C2" s="97"/>
      <c r="D2" s="97"/>
      <c r="E2" s="97"/>
      <c r="F2" s="97"/>
      <c r="G2" s="97"/>
      <c r="H2" s="97"/>
      <c r="I2" s="97"/>
    </row>
    <row r="3" spans="1:9" ht="31.8" thickBot="1" x14ac:dyDescent="0.35">
      <c r="A3" s="17" t="s">
        <v>0</v>
      </c>
      <c r="B3" s="18" t="s">
        <v>38</v>
      </c>
      <c r="C3" s="18" t="s">
        <v>37</v>
      </c>
      <c r="D3" s="19" t="s">
        <v>1</v>
      </c>
      <c r="E3" s="37" t="s">
        <v>309</v>
      </c>
      <c r="F3" s="37" t="s">
        <v>2</v>
      </c>
      <c r="G3" s="19" t="s">
        <v>5</v>
      </c>
      <c r="H3" s="19" t="s">
        <v>4</v>
      </c>
      <c r="I3" s="19" t="s">
        <v>3</v>
      </c>
    </row>
    <row r="4" spans="1:9" ht="28.8" x14ac:dyDescent="0.3">
      <c r="A4" s="40">
        <v>1</v>
      </c>
      <c r="B4" s="35" t="s">
        <v>151</v>
      </c>
      <c r="C4" s="35" t="s">
        <v>462</v>
      </c>
      <c r="D4" s="46">
        <v>24</v>
      </c>
      <c r="E4" s="45">
        <v>0.1</v>
      </c>
      <c r="F4" s="41"/>
      <c r="G4" s="80">
        <f>F4*1.1</f>
        <v>0</v>
      </c>
      <c r="H4" s="80">
        <f t="shared" ref="H4" si="0">D4*F4</f>
        <v>0</v>
      </c>
      <c r="I4" s="80">
        <f>D4*G4</f>
        <v>0</v>
      </c>
    </row>
    <row r="5" spans="1:9" ht="28.8" x14ac:dyDescent="0.3">
      <c r="A5" s="42">
        <v>2</v>
      </c>
      <c r="B5" s="34" t="s">
        <v>152</v>
      </c>
      <c r="C5" s="35" t="s">
        <v>462</v>
      </c>
      <c r="D5" s="47">
        <v>2</v>
      </c>
      <c r="E5" s="45">
        <v>0.1</v>
      </c>
      <c r="F5" s="43"/>
      <c r="G5" s="80">
        <f t="shared" ref="G5:G68" si="1">F5*1.1</f>
        <v>0</v>
      </c>
      <c r="H5" s="80">
        <f t="shared" ref="H5:H68" si="2">D5*F5</f>
        <v>0</v>
      </c>
      <c r="I5" s="80">
        <f t="shared" ref="I5:I68" si="3">D5*G5</f>
        <v>0</v>
      </c>
    </row>
    <row r="6" spans="1:9" ht="28.8" x14ac:dyDescent="0.3">
      <c r="A6" s="42">
        <v>3</v>
      </c>
      <c r="B6" s="34" t="s">
        <v>153</v>
      </c>
      <c r="C6" s="35" t="s">
        <v>462</v>
      </c>
      <c r="D6" s="47">
        <v>2</v>
      </c>
      <c r="E6" s="45">
        <v>0.1</v>
      </c>
      <c r="F6" s="43"/>
      <c r="G6" s="80">
        <f t="shared" si="1"/>
        <v>0</v>
      </c>
      <c r="H6" s="80">
        <f t="shared" si="2"/>
        <v>0</v>
      </c>
      <c r="I6" s="80">
        <f t="shared" si="3"/>
        <v>0</v>
      </c>
    </row>
    <row r="7" spans="1:9" ht="28.8" x14ac:dyDescent="0.3">
      <c r="A7" s="42">
        <v>4</v>
      </c>
      <c r="B7" s="34" t="s">
        <v>154</v>
      </c>
      <c r="C7" s="35" t="s">
        <v>462</v>
      </c>
      <c r="D7" s="47">
        <v>2</v>
      </c>
      <c r="E7" s="45">
        <v>0.1</v>
      </c>
      <c r="F7" s="43"/>
      <c r="G7" s="80">
        <f t="shared" si="1"/>
        <v>0</v>
      </c>
      <c r="H7" s="80">
        <f t="shared" si="2"/>
        <v>0</v>
      </c>
      <c r="I7" s="80">
        <f t="shared" si="3"/>
        <v>0</v>
      </c>
    </row>
    <row r="8" spans="1:9" ht="28.8" x14ac:dyDescent="0.3">
      <c r="A8" s="42">
        <v>5</v>
      </c>
      <c r="B8" s="34" t="s">
        <v>155</v>
      </c>
      <c r="C8" s="35" t="s">
        <v>462</v>
      </c>
      <c r="D8" s="47">
        <v>2</v>
      </c>
      <c r="E8" s="45">
        <v>0.1</v>
      </c>
      <c r="F8" s="43"/>
      <c r="G8" s="80">
        <f t="shared" si="1"/>
        <v>0</v>
      </c>
      <c r="H8" s="80">
        <f t="shared" si="2"/>
        <v>0</v>
      </c>
      <c r="I8" s="80">
        <f t="shared" si="3"/>
        <v>0</v>
      </c>
    </row>
    <row r="9" spans="1:9" ht="28.8" x14ac:dyDescent="0.3">
      <c r="A9" s="42">
        <v>6</v>
      </c>
      <c r="B9" s="34" t="s">
        <v>156</v>
      </c>
      <c r="C9" s="35" t="s">
        <v>462</v>
      </c>
      <c r="D9" s="47">
        <v>2</v>
      </c>
      <c r="E9" s="45">
        <v>0.1</v>
      </c>
      <c r="F9" s="43"/>
      <c r="G9" s="80">
        <f t="shared" si="1"/>
        <v>0</v>
      </c>
      <c r="H9" s="80">
        <f t="shared" si="2"/>
        <v>0</v>
      </c>
      <c r="I9" s="80">
        <f t="shared" si="3"/>
        <v>0</v>
      </c>
    </row>
    <row r="10" spans="1:9" ht="28.8" x14ac:dyDescent="0.3">
      <c r="A10" s="42">
        <v>7</v>
      </c>
      <c r="B10" s="34" t="s">
        <v>157</v>
      </c>
      <c r="C10" s="35" t="s">
        <v>462</v>
      </c>
      <c r="D10" s="47">
        <v>24</v>
      </c>
      <c r="E10" s="45">
        <v>0.1</v>
      </c>
      <c r="F10" s="43"/>
      <c r="G10" s="80">
        <f t="shared" si="1"/>
        <v>0</v>
      </c>
      <c r="H10" s="80">
        <f t="shared" si="2"/>
        <v>0</v>
      </c>
      <c r="I10" s="80">
        <f t="shared" si="3"/>
        <v>0</v>
      </c>
    </row>
    <row r="11" spans="1:9" ht="28.8" x14ac:dyDescent="0.3">
      <c r="A11" s="42">
        <v>8</v>
      </c>
      <c r="B11" s="34" t="s">
        <v>158</v>
      </c>
      <c r="C11" s="35" t="s">
        <v>462</v>
      </c>
      <c r="D11" s="47">
        <v>24</v>
      </c>
      <c r="E11" s="45">
        <v>0.1</v>
      </c>
      <c r="F11" s="43"/>
      <c r="G11" s="80">
        <f t="shared" si="1"/>
        <v>0</v>
      </c>
      <c r="H11" s="80">
        <f t="shared" si="2"/>
        <v>0</v>
      </c>
      <c r="I11" s="80">
        <f t="shared" si="3"/>
        <v>0</v>
      </c>
    </row>
    <row r="12" spans="1:9" ht="28.8" x14ac:dyDescent="0.3">
      <c r="A12" s="42">
        <v>9</v>
      </c>
      <c r="B12" s="34" t="s">
        <v>159</v>
      </c>
      <c r="C12" s="35" t="s">
        <v>462</v>
      </c>
      <c r="D12" s="47">
        <v>2</v>
      </c>
      <c r="E12" s="45">
        <v>0.1</v>
      </c>
      <c r="F12" s="43"/>
      <c r="G12" s="80">
        <f t="shared" si="1"/>
        <v>0</v>
      </c>
      <c r="H12" s="80">
        <f t="shared" si="2"/>
        <v>0</v>
      </c>
      <c r="I12" s="80">
        <f t="shared" si="3"/>
        <v>0</v>
      </c>
    </row>
    <row r="13" spans="1:9" ht="28.8" x14ac:dyDescent="0.3">
      <c r="A13" s="42">
        <v>10</v>
      </c>
      <c r="B13" s="34" t="s">
        <v>160</v>
      </c>
      <c r="C13" s="35" t="s">
        <v>462</v>
      </c>
      <c r="D13" s="47">
        <v>24</v>
      </c>
      <c r="E13" s="45">
        <v>0.1</v>
      </c>
      <c r="F13" s="43"/>
      <c r="G13" s="80">
        <f t="shared" si="1"/>
        <v>0</v>
      </c>
      <c r="H13" s="80">
        <f t="shared" si="2"/>
        <v>0</v>
      </c>
      <c r="I13" s="80">
        <f t="shared" si="3"/>
        <v>0</v>
      </c>
    </row>
    <row r="14" spans="1:9" ht="28.8" x14ac:dyDescent="0.3">
      <c r="A14" s="42">
        <v>11</v>
      </c>
      <c r="B14" s="34" t="s">
        <v>152</v>
      </c>
      <c r="C14" s="35" t="s">
        <v>462</v>
      </c>
      <c r="D14" s="47">
        <v>2</v>
      </c>
      <c r="E14" s="45">
        <v>0.1</v>
      </c>
      <c r="F14" s="43"/>
      <c r="G14" s="80">
        <f t="shared" si="1"/>
        <v>0</v>
      </c>
      <c r="H14" s="80">
        <f t="shared" si="2"/>
        <v>0</v>
      </c>
      <c r="I14" s="80">
        <f t="shared" si="3"/>
        <v>0</v>
      </c>
    </row>
    <row r="15" spans="1:9" ht="28.8" x14ac:dyDescent="0.3">
      <c r="A15" s="42">
        <v>12</v>
      </c>
      <c r="B15" s="34" t="s">
        <v>161</v>
      </c>
      <c r="C15" s="35" t="s">
        <v>462</v>
      </c>
      <c r="D15" s="47">
        <v>2</v>
      </c>
      <c r="E15" s="45">
        <v>0.1</v>
      </c>
      <c r="F15" s="43"/>
      <c r="G15" s="80">
        <f t="shared" si="1"/>
        <v>0</v>
      </c>
      <c r="H15" s="80">
        <f t="shared" si="2"/>
        <v>0</v>
      </c>
      <c r="I15" s="80">
        <f t="shared" si="3"/>
        <v>0</v>
      </c>
    </row>
    <row r="16" spans="1:9" ht="28.8" x14ac:dyDescent="0.3">
      <c r="A16" s="42">
        <v>13</v>
      </c>
      <c r="B16" s="34" t="s">
        <v>162</v>
      </c>
      <c r="C16" s="35" t="s">
        <v>462</v>
      </c>
      <c r="D16" s="47">
        <v>2</v>
      </c>
      <c r="E16" s="45">
        <v>0.1</v>
      </c>
      <c r="F16" s="43"/>
      <c r="G16" s="80">
        <f t="shared" si="1"/>
        <v>0</v>
      </c>
      <c r="H16" s="80">
        <f t="shared" si="2"/>
        <v>0</v>
      </c>
      <c r="I16" s="80">
        <f t="shared" si="3"/>
        <v>0</v>
      </c>
    </row>
    <row r="17" spans="1:9" ht="28.8" x14ac:dyDescent="0.3">
      <c r="A17" s="42">
        <v>14</v>
      </c>
      <c r="B17" s="34" t="s">
        <v>163</v>
      </c>
      <c r="C17" s="35" t="s">
        <v>462</v>
      </c>
      <c r="D17" s="47">
        <v>2</v>
      </c>
      <c r="E17" s="45">
        <v>0.1</v>
      </c>
      <c r="F17" s="43"/>
      <c r="G17" s="80">
        <f t="shared" si="1"/>
        <v>0</v>
      </c>
      <c r="H17" s="80">
        <f t="shared" si="2"/>
        <v>0</v>
      </c>
      <c r="I17" s="80">
        <f t="shared" si="3"/>
        <v>0</v>
      </c>
    </row>
    <row r="18" spans="1:9" ht="28.8" x14ac:dyDescent="0.3">
      <c r="A18" s="42">
        <v>15</v>
      </c>
      <c r="B18" s="34" t="s">
        <v>164</v>
      </c>
      <c r="C18" s="35" t="s">
        <v>462</v>
      </c>
      <c r="D18" s="47">
        <v>2</v>
      </c>
      <c r="E18" s="45">
        <v>0.1</v>
      </c>
      <c r="F18" s="43"/>
      <c r="G18" s="80">
        <f t="shared" si="1"/>
        <v>0</v>
      </c>
      <c r="H18" s="80">
        <f t="shared" si="2"/>
        <v>0</v>
      </c>
      <c r="I18" s="80">
        <f t="shared" si="3"/>
        <v>0</v>
      </c>
    </row>
    <row r="19" spans="1:9" ht="28.8" x14ac:dyDescent="0.3">
      <c r="A19" s="42">
        <v>16</v>
      </c>
      <c r="B19" s="34" t="s">
        <v>165</v>
      </c>
      <c r="C19" s="35" t="s">
        <v>462</v>
      </c>
      <c r="D19" s="47">
        <v>2</v>
      </c>
      <c r="E19" s="45">
        <v>0.1</v>
      </c>
      <c r="F19" s="43"/>
      <c r="G19" s="80">
        <f t="shared" si="1"/>
        <v>0</v>
      </c>
      <c r="H19" s="80">
        <f t="shared" si="2"/>
        <v>0</v>
      </c>
      <c r="I19" s="80">
        <f t="shared" si="3"/>
        <v>0</v>
      </c>
    </row>
    <row r="20" spans="1:9" ht="28.8" x14ac:dyDescent="0.3">
      <c r="A20" s="42">
        <v>17</v>
      </c>
      <c r="B20" s="34" t="s">
        <v>166</v>
      </c>
      <c r="C20" s="35" t="s">
        <v>462</v>
      </c>
      <c r="D20" s="47">
        <v>2</v>
      </c>
      <c r="E20" s="45">
        <v>0.1</v>
      </c>
      <c r="F20" s="43"/>
      <c r="G20" s="80">
        <f t="shared" si="1"/>
        <v>0</v>
      </c>
      <c r="H20" s="80">
        <f t="shared" si="2"/>
        <v>0</v>
      </c>
      <c r="I20" s="80">
        <f t="shared" si="3"/>
        <v>0</v>
      </c>
    </row>
    <row r="21" spans="1:9" ht="28.8" x14ac:dyDescent="0.3">
      <c r="A21" s="42">
        <v>18</v>
      </c>
      <c r="B21" s="34" t="s">
        <v>167</v>
      </c>
      <c r="C21" s="35" t="s">
        <v>462</v>
      </c>
      <c r="D21" s="47">
        <v>2</v>
      </c>
      <c r="E21" s="45">
        <v>0.1</v>
      </c>
      <c r="F21" s="43"/>
      <c r="G21" s="80">
        <f t="shared" si="1"/>
        <v>0</v>
      </c>
      <c r="H21" s="80">
        <f t="shared" si="2"/>
        <v>0</v>
      </c>
      <c r="I21" s="80">
        <f t="shared" si="3"/>
        <v>0</v>
      </c>
    </row>
    <row r="22" spans="1:9" ht="28.8" x14ac:dyDescent="0.3">
      <c r="A22" s="42">
        <v>19</v>
      </c>
      <c r="B22" s="34" t="s">
        <v>168</v>
      </c>
      <c r="C22" s="35" t="s">
        <v>462</v>
      </c>
      <c r="D22" s="47">
        <v>2</v>
      </c>
      <c r="E22" s="45">
        <v>0.1</v>
      </c>
      <c r="F22" s="43"/>
      <c r="G22" s="80">
        <f t="shared" si="1"/>
        <v>0</v>
      </c>
      <c r="H22" s="80">
        <f t="shared" si="2"/>
        <v>0</v>
      </c>
      <c r="I22" s="80">
        <f t="shared" si="3"/>
        <v>0</v>
      </c>
    </row>
    <row r="23" spans="1:9" ht="28.8" x14ac:dyDescent="0.3">
      <c r="A23" s="42">
        <v>20</v>
      </c>
      <c r="B23" s="34" t="s">
        <v>169</v>
      </c>
      <c r="C23" s="35" t="s">
        <v>462</v>
      </c>
      <c r="D23" s="47">
        <v>2</v>
      </c>
      <c r="E23" s="45">
        <v>0.1</v>
      </c>
      <c r="F23" s="43"/>
      <c r="G23" s="80">
        <f t="shared" si="1"/>
        <v>0</v>
      </c>
      <c r="H23" s="80">
        <f t="shared" si="2"/>
        <v>0</v>
      </c>
      <c r="I23" s="80">
        <f t="shared" si="3"/>
        <v>0</v>
      </c>
    </row>
    <row r="24" spans="1:9" ht="28.8" x14ac:dyDescent="0.3">
      <c r="A24" s="42">
        <v>21</v>
      </c>
      <c r="B24" s="34" t="s">
        <v>170</v>
      </c>
      <c r="C24" s="35" t="s">
        <v>462</v>
      </c>
      <c r="D24" s="47">
        <v>2</v>
      </c>
      <c r="E24" s="45">
        <v>0.1</v>
      </c>
      <c r="F24" s="43"/>
      <c r="G24" s="80">
        <f t="shared" si="1"/>
        <v>0</v>
      </c>
      <c r="H24" s="80">
        <f t="shared" si="2"/>
        <v>0</v>
      </c>
      <c r="I24" s="80">
        <f t="shared" si="3"/>
        <v>0</v>
      </c>
    </row>
    <row r="25" spans="1:9" ht="28.8" x14ac:dyDescent="0.3">
      <c r="A25" s="42">
        <v>22</v>
      </c>
      <c r="B25" s="34" t="s">
        <v>171</v>
      </c>
      <c r="C25" s="35" t="s">
        <v>462</v>
      </c>
      <c r="D25" s="47">
        <v>2</v>
      </c>
      <c r="E25" s="45">
        <v>0.1</v>
      </c>
      <c r="F25" s="43"/>
      <c r="G25" s="80">
        <f t="shared" si="1"/>
        <v>0</v>
      </c>
      <c r="H25" s="80">
        <f t="shared" si="2"/>
        <v>0</v>
      </c>
      <c r="I25" s="80">
        <f t="shared" si="3"/>
        <v>0</v>
      </c>
    </row>
    <row r="26" spans="1:9" ht="28.8" x14ac:dyDescent="0.3">
      <c r="A26" s="42">
        <v>23</v>
      </c>
      <c r="B26" s="34" t="s">
        <v>172</v>
      </c>
      <c r="C26" s="35" t="s">
        <v>462</v>
      </c>
      <c r="D26" s="47">
        <v>2</v>
      </c>
      <c r="E26" s="45">
        <v>0.1</v>
      </c>
      <c r="F26" s="43"/>
      <c r="G26" s="80">
        <f t="shared" si="1"/>
        <v>0</v>
      </c>
      <c r="H26" s="80">
        <f t="shared" si="2"/>
        <v>0</v>
      </c>
      <c r="I26" s="80">
        <f t="shared" si="3"/>
        <v>0</v>
      </c>
    </row>
    <row r="27" spans="1:9" ht="28.8" x14ac:dyDescent="0.3">
      <c r="A27" s="42">
        <v>24</v>
      </c>
      <c r="B27" s="34" t="s">
        <v>173</v>
      </c>
      <c r="C27" s="35" t="s">
        <v>462</v>
      </c>
      <c r="D27" s="47">
        <v>2</v>
      </c>
      <c r="E27" s="45">
        <v>0.1</v>
      </c>
      <c r="F27" s="43"/>
      <c r="G27" s="80">
        <f t="shared" si="1"/>
        <v>0</v>
      </c>
      <c r="H27" s="80">
        <f t="shared" si="2"/>
        <v>0</v>
      </c>
      <c r="I27" s="80">
        <f t="shared" si="3"/>
        <v>0</v>
      </c>
    </row>
    <row r="28" spans="1:9" ht="28.8" x14ac:dyDescent="0.3">
      <c r="A28" s="42">
        <v>25</v>
      </c>
      <c r="B28" s="34" t="s">
        <v>174</v>
      </c>
      <c r="C28" s="35" t="s">
        <v>462</v>
      </c>
      <c r="D28" s="47">
        <v>2</v>
      </c>
      <c r="E28" s="45">
        <v>0.1</v>
      </c>
      <c r="F28" s="43"/>
      <c r="G28" s="80">
        <f t="shared" si="1"/>
        <v>0</v>
      </c>
      <c r="H28" s="80">
        <f t="shared" si="2"/>
        <v>0</v>
      </c>
      <c r="I28" s="80">
        <f t="shared" si="3"/>
        <v>0</v>
      </c>
    </row>
    <row r="29" spans="1:9" ht="28.8" x14ac:dyDescent="0.3">
      <c r="A29" s="42">
        <v>26</v>
      </c>
      <c r="B29" s="34" t="s">
        <v>175</v>
      </c>
      <c r="C29" s="35" t="s">
        <v>462</v>
      </c>
      <c r="D29" s="47">
        <v>2</v>
      </c>
      <c r="E29" s="45">
        <v>0.1</v>
      </c>
      <c r="F29" s="43"/>
      <c r="G29" s="80">
        <f t="shared" si="1"/>
        <v>0</v>
      </c>
      <c r="H29" s="80">
        <f t="shared" si="2"/>
        <v>0</v>
      </c>
      <c r="I29" s="80">
        <f t="shared" si="3"/>
        <v>0</v>
      </c>
    </row>
    <row r="30" spans="1:9" ht="28.8" x14ac:dyDescent="0.3">
      <c r="A30" s="42">
        <v>27</v>
      </c>
      <c r="B30" s="34" t="s">
        <v>176</v>
      </c>
      <c r="C30" s="35" t="s">
        <v>462</v>
      </c>
      <c r="D30" s="47">
        <v>2</v>
      </c>
      <c r="E30" s="45">
        <v>0.1</v>
      </c>
      <c r="F30" s="43"/>
      <c r="G30" s="80">
        <f t="shared" si="1"/>
        <v>0</v>
      </c>
      <c r="H30" s="80">
        <f t="shared" si="2"/>
        <v>0</v>
      </c>
      <c r="I30" s="80">
        <f t="shared" si="3"/>
        <v>0</v>
      </c>
    </row>
    <row r="31" spans="1:9" ht="28.8" x14ac:dyDescent="0.3">
      <c r="A31" s="42">
        <v>28</v>
      </c>
      <c r="B31" s="34" t="s">
        <v>177</v>
      </c>
      <c r="C31" s="35" t="s">
        <v>462</v>
      </c>
      <c r="D31" s="47">
        <v>2</v>
      </c>
      <c r="E31" s="45">
        <v>0.1</v>
      </c>
      <c r="F31" s="43"/>
      <c r="G31" s="80">
        <f t="shared" si="1"/>
        <v>0</v>
      </c>
      <c r="H31" s="80">
        <f t="shared" si="2"/>
        <v>0</v>
      </c>
      <c r="I31" s="80">
        <f t="shared" si="3"/>
        <v>0</v>
      </c>
    </row>
    <row r="32" spans="1:9" ht="28.8" x14ac:dyDescent="0.3">
      <c r="A32" s="42">
        <v>29</v>
      </c>
      <c r="B32" s="34" t="s">
        <v>178</v>
      </c>
      <c r="C32" s="35" t="s">
        <v>462</v>
      </c>
      <c r="D32" s="47">
        <v>2</v>
      </c>
      <c r="E32" s="45">
        <v>0.1</v>
      </c>
      <c r="F32" s="43"/>
      <c r="G32" s="80">
        <f t="shared" si="1"/>
        <v>0</v>
      </c>
      <c r="H32" s="80">
        <f t="shared" si="2"/>
        <v>0</v>
      </c>
      <c r="I32" s="80">
        <f t="shared" si="3"/>
        <v>0</v>
      </c>
    </row>
    <row r="33" spans="1:9" ht="28.8" x14ac:dyDescent="0.3">
      <c r="A33" s="42">
        <v>30</v>
      </c>
      <c r="B33" s="34" t="s">
        <v>179</v>
      </c>
      <c r="C33" s="35" t="s">
        <v>462</v>
      </c>
      <c r="D33" s="47">
        <v>2</v>
      </c>
      <c r="E33" s="45">
        <v>0.1</v>
      </c>
      <c r="F33" s="43"/>
      <c r="G33" s="80">
        <f t="shared" si="1"/>
        <v>0</v>
      </c>
      <c r="H33" s="80">
        <f t="shared" si="2"/>
        <v>0</v>
      </c>
      <c r="I33" s="80">
        <f t="shared" si="3"/>
        <v>0</v>
      </c>
    </row>
    <row r="34" spans="1:9" ht="28.8" x14ac:dyDescent="0.3">
      <c r="A34" s="42">
        <v>31</v>
      </c>
      <c r="B34" s="34" t="s">
        <v>180</v>
      </c>
      <c r="C34" s="35" t="s">
        <v>462</v>
      </c>
      <c r="D34" s="47">
        <v>2</v>
      </c>
      <c r="E34" s="45">
        <v>0.1</v>
      </c>
      <c r="F34" s="43"/>
      <c r="G34" s="80">
        <f t="shared" si="1"/>
        <v>0</v>
      </c>
      <c r="H34" s="80">
        <f t="shared" si="2"/>
        <v>0</v>
      </c>
      <c r="I34" s="80">
        <f t="shared" si="3"/>
        <v>0</v>
      </c>
    </row>
    <row r="35" spans="1:9" ht="28.8" x14ac:dyDescent="0.3">
      <c r="A35" s="42">
        <v>32</v>
      </c>
      <c r="B35" s="34" t="s">
        <v>181</v>
      </c>
      <c r="C35" s="35" t="s">
        <v>462</v>
      </c>
      <c r="D35" s="47">
        <v>2</v>
      </c>
      <c r="E35" s="45">
        <v>0.1</v>
      </c>
      <c r="F35" s="43"/>
      <c r="G35" s="80">
        <f t="shared" si="1"/>
        <v>0</v>
      </c>
      <c r="H35" s="80">
        <f t="shared" si="2"/>
        <v>0</v>
      </c>
      <c r="I35" s="80">
        <f t="shared" si="3"/>
        <v>0</v>
      </c>
    </row>
    <row r="36" spans="1:9" ht="28.8" x14ac:dyDescent="0.3">
      <c r="A36" s="42">
        <v>33</v>
      </c>
      <c r="B36" s="34" t="s">
        <v>182</v>
      </c>
      <c r="C36" s="35" t="s">
        <v>462</v>
      </c>
      <c r="D36" s="47">
        <v>2</v>
      </c>
      <c r="E36" s="45">
        <v>0.1</v>
      </c>
      <c r="F36" s="43"/>
      <c r="G36" s="80">
        <f t="shared" si="1"/>
        <v>0</v>
      </c>
      <c r="H36" s="80">
        <f t="shared" si="2"/>
        <v>0</v>
      </c>
      <c r="I36" s="80">
        <f t="shared" si="3"/>
        <v>0</v>
      </c>
    </row>
    <row r="37" spans="1:9" ht="28.8" x14ac:dyDescent="0.3">
      <c r="A37" s="42">
        <v>34</v>
      </c>
      <c r="B37" s="34" t="s">
        <v>183</v>
      </c>
      <c r="C37" s="35" t="s">
        <v>462</v>
      </c>
      <c r="D37" s="47">
        <v>2</v>
      </c>
      <c r="E37" s="45">
        <v>0.1</v>
      </c>
      <c r="F37" s="43"/>
      <c r="G37" s="80">
        <f t="shared" si="1"/>
        <v>0</v>
      </c>
      <c r="H37" s="80">
        <f t="shared" si="2"/>
        <v>0</v>
      </c>
      <c r="I37" s="80">
        <f t="shared" si="3"/>
        <v>0</v>
      </c>
    </row>
    <row r="38" spans="1:9" ht="28.8" x14ac:dyDescent="0.3">
      <c r="A38" s="42">
        <v>35</v>
      </c>
      <c r="B38" s="34" t="s">
        <v>184</v>
      </c>
      <c r="C38" s="35" t="s">
        <v>462</v>
      </c>
      <c r="D38" s="47">
        <v>2</v>
      </c>
      <c r="E38" s="45">
        <v>0.1</v>
      </c>
      <c r="F38" s="43"/>
      <c r="G38" s="80">
        <f t="shared" si="1"/>
        <v>0</v>
      </c>
      <c r="H38" s="80">
        <f t="shared" si="2"/>
        <v>0</v>
      </c>
      <c r="I38" s="80">
        <f t="shared" si="3"/>
        <v>0</v>
      </c>
    </row>
    <row r="39" spans="1:9" ht="28.8" x14ac:dyDescent="0.3">
      <c r="A39" s="42">
        <v>36</v>
      </c>
      <c r="B39" s="34" t="s">
        <v>185</v>
      </c>
      <c r="C39" s="35" t="s">
        <v>462</v>
      </c>
      <c r="D39" s="47">
        <v>2</v>
      </c>
      <c r="E39" s="45">
        <v>0.1</v>
      </c>
      <c r="F39" s="43"/>
      <c r="G39" s="80">
        <f t="shared" si="1"/>
        <v>0</v>
      </c>
      <c r="H39" s="80">
        <f t="shared" si="2"/>
        <v>0</v>
      </c>
      <c r="I39" s="80">
        <f t="shared" si="3"/>
        <v>0</v>
      </c>
    </row>
    <row r="40" spans="1:9" ht="28.8" x14ac:dyDescent="0.3">
      <c r="A40" s="42">
        <v>37</v>
      </c>
      <c r="B40" s="34" t="s">
        <v>186</v>
      </c>
      <c r="C40" s="35" t="s">
        <v>462</v>
      </c>
      <c r="D40" s="47">
        <v>2</v>
      </c>
      <c r="E40" s="45">
        <v>0.1</v>
      </c>
      <c r="F40" s="43"/>
      <c r="G40" s="80">
        <f t="shared" si="1"/>
        <v>0</v>
      </c>
      <c r="H40" s="80">
        <f t="shared" si="2"/>
        <v>0</v>
      </c>
      <c r="I40" s="80">
        <f t="shared" si="3"/>
        <v>0</v>
      </c>
    </row>
    <row r="41" spans="1:9" ht="28.8" x14ac:dyDescent="0.3">
      <c r="A41" s="42">
        <v>38</v>
      </c>
      <c r="B41" s="34" t="s">
        <v>187</v>
      </c>
      <c r="C41" s="35" t="s">
        <v>462</v>
      </c>
      <c r="D41" s="47">
        <v>2</v>
      </c>
      <c r="E41" s="45">
        <v>0.1</v>
      </c>
      <c r="F41" s="43"/>
      <c r="G41" s="80">
        <f t="shared" si="1"/>
        <v>0</v>
      </c>
      <c r="H41" s="80">
        <f t="shared" si="2"/>
        <v>0</v>
      </c>
      <c r="I41" s="80">
        <f t="shared" si="3"/>
        <v>0</v>
      </c>
    </row>
    <row r="42" spans="1:9" ht="28.8" x14ac:dyDescent="0.3">
      <c r="A42" s="42">
        <v>39</v>
      </c>
      <c r="B42" s="34" t="s">
        <v>188</v>
      </c>
      <c r="C42" s="35" t="s">
        <v>462</v>
      </c>
      <c r="D42" s="47">
        <v>2</v>
      </c>
      <c r="E42" s="45">
        <v>0.1</v>
      </c>
      <c r="F42" s="43"/>
      <c r="G42" s="80">
        <f t="shared" si="1"/>
        <v>0</v>
      </c>
      <c r="H42" s="80">
        <f t="shared" si="2"/>
        <v>0</v>
      </c>
      <c r="I42" s="80">
        <f t="shared" si="3"/>
        <v>0</v>
      </c>
    </row>
    <row r="43" spans="1:9" ht="28.8" x14ac:dyDescent="0.3">
      <c r="A43" s="42">
        <v>40</v>
      </c>
      <c r="B43" s="34" t="s">
        <v>189</v>
      </c>
      <c r="C43" s="35" t="s">
        <v>462</v>
      </c>
      <c r="D43" s="47">
        <v>2</v>
      </c>
      <c r="E43" s="45">
        <v>0.1</v>
      </c>
      <c r="F43" s="43"/>
      <c r="G43" s="80">
        <f t="shared" si="1"/>
        <v>0</v>
      </c>
      <c r="H43" s="80">
        <f t="shared" si="2"/>
        <v>0</v>
      </c>
      <c r="I43" s="80">
        <f t="shared" si="3"/>
        <v>0</v>
      </c>
    </row>
    <row r="44" spans="1:9" ht="28.8" x14ac:dyDescent="0.3">
      <c r="A44" s="42">
        <v>41</v>
      </c>
      <c r="B44" s="34" t="s">
        <v>190</v>
      </c>
      <c r="C44" s="35" t="s">
        <v>462</v>
      </c>
      <c r="D44" s="47">
        <v>2</v>
      </c>
      <c r="E44" s="45">
        <v>0.1</v>
      </c>
      <c r="F44" s="43"/>
      <c r="G44" s="80">
        <f t="shared" si="1"/>
        <v>0</v>
      </c>
      <c r="H44" s="80">
        <f t="shared" si="2"/>
        <v>0</v>
      </c>
      <c r="I44" s="80">
        <f t="shared" si="3"/>
        <v>0</v>
      </c>
    </row>
    <row r="45" spans="1:9" ht="28.8" x14ac:dyDescent="0.3">
      <c r="A45" s="42">
        <v>42</v>
      </c>
      <c r="B45" s="34" t="s">
        <v>191</v>
      </c>
      <c r="C45" s="35" t="s">
        <v>462</v>
      </c>
      <c r="D45" s="47">
        <v>2</v>
      </c>
      <c r="E45" s="45">
        <v>0.1</v>
      </c>
      <c r="F45" s="43"/>
      <c r="G45" s="80">
        <f t="shared" si="1"/>
        <v>0</v>
      </c>
      <c r="H45" s="80">
        <f t="shared" si="2"/>
        <v>0</v>
      </c>
      <c r="I45" s="80">
        <f t="shared" si="3"/>
        <v>0</v>
      </c>
    </row>
    <row r="46" spans="1:9" ht="28.8" x14ac:dyDescent="0.3">
      <c r="A46" s="42">
        <v>43</v>
      </c>
      <c r="B46" s="34" t="s">
        <v>192</v>
      </c>
      <c r="C46" s="35" t="s">
        <v>462</v>
      </c>
      <c r="D46" s="47">
        <v>2</v>
      </c>
      <c r="E46" s="45">
        <v>0.1</v>
      </c>
      <c r="F46" s="43"/>
      <c r="G46" s="80">
        <f t="shared" si="1"/>
        <v>0</v>
      </c>
      <c r="H46" s="80">
        <f t="shared" si="2"/>
        <v>0</v>
      </c>
      <c r="I46" s="80">
        <f t="shared" si="3"/>
        <v>0</v>
      </c>
    </row>
    <row r="47" spans="1:9" ht="28.8" x14ac:dyDescent="0.3">
      <c r="A47" s="42">
        <v>44</v>
      </c>
      <c r="B47" s="34" t="s">
        <v>193</v>
      </c>
      <c r="C47" s="35" t="s">
        <v>462</v>
      </c>
      <c r="D47" s="47">
        <v>2</v>
      </c>
      <c r="E47" s="45">
        <v>0.1</v>
      </c>
      <c r="F47" s="43"/>
      <c r="G47" s="80">
        <f t="shared" si="1"/>
        <v>0</v>
      </c>
      <c r="H47" s="80">
        <f t="shared" si="2"/>
        <v>0</v>
      </c>
      <c r="I47" s="80">
        <f t="shared" si="3"/>
        <v>0</v>
      </c>
    </row>
    <row r="48" spans="1:9" ht="28.8" x14ac:dyDescent="0.3">
      <c r="A48" s="42">
        <v>45</v>
      </c>
      <c r="B48" s="34" t="s">
        <v>194</v>
      </c>
      <c r="C48" s="35" t="s">
        <v>462</v>
      </c>
      <c r="D48" s="47">
        <v>2</v>
      </c>
      <c r="E48" s="45">
        <v>0.1</v>
      </c>
      <c r="F48" s="43"/>
      <c r="G48" s="80">
        <f t="shared" si="1"/>
        <v>0</v>
      </c>
      <c r="H48" s="80">
        <f t="shared" si="2"/>
        <v>0</v>
      </c>
      <c r="I48" s="80">
        <f t="shared" si="3"/>
        <v>0</v>
      </c>
    </row>
    <row r="49" spans="1:9" ht="28.8" x14ac:dyDescent="0.3">
      <c r="A49" s="42">
        <v>46</v>
      </c>
      <c r="B49" s="34" t="s">
        <v>195</v>
      </c>
      <c r="C49" s="35" t="s">
        <v>462</v>
      </c>
      <c r="D49" s="47">
        <v>2</v>
      </c>
      <c r="E49" s="45">
        <v>0.1</v>
      </c>
      <c r="F49" s="43"/>
      <c r="G49" s="80">
        <f t="shared" si="1"/>
        <v>0</v>
      </c>
      <c r="H49" s="80">
        <f t="shared" si="2"/>
        <v>0</v>
      </c>
      <c r="I49" s="80">
        <f t="shared" si="3"/>
        <v>0</v>
      </c>
    </row>
    <row r="50" spans="1:9" ht="28.8" x14ac:dyDescent="0.3">
      <c r="A50" s="42">
        <v>47</v>
      </c>
      <c r="B50" s="34" t="s">
        <v>196</v>
      </c>
      <c r="C50" s="35" t="s">
        <v>462</v>
      </c>
      <c r="D50" s="47">
        <v>2</v>
      </c>
      <c r="E50" s="45">
        <v>0.1</v>
      </c>
      <c r="F50" s="43"/>
      <c r="G50" s="80">
        <f t="shared" si="1"/>
        <v>0</v>
      </c>
      <c r="H50" s="80">
        <f t="shared" si="2"/>
        <v>0</v>
      </c>
      <c r="I50" s="80">
        <f t="shared" si="3"/>
        <v>0</v>
      </c>
    </row>
    <row r="51" spans="1:9" ht="28.8" x14ac:dyDescent="0.3">
      <c r="A51" s="42">
        <v>48</v>
      </c>
      <c r="B51" s="34" t="s">
        <v>197</v>
      </c>
      <c r="C51" s="35" t="s">
        <v>462</v>
      </c>
      <c r="D51" s="47">
        <v>2</v>
      </c>
      <c r="E51" s="45">
        <v>0.1</v>
      </c>
      <c r="F51" s="43"/>
      <c r="G51" s="80">
        <f t="shared" si="1"/>
        <v>0</v>
      </c>
      <c r="H51" s="80">
        <f t="shared" si="2"/>
        <v>0</v>
      </c>
      <c r="I51" s="80">
        <f t="shared" si="3"/>
        <v>0</v>
      </c>
    </row>
    <row r="52" spans="1:9" ht="28.8" x14ac:dyDescent="0.3">
      <c r="A52" s="42">
        <v>49</v>
      </c>
      <c r="B52" s="34" t="s">
        <v>198</v>
      </c>
      <c r="C52" s="35" t="s">
        <v>462</v>
      </c>
      <c r="D52" s="47">
        <v>2</v>
      </c>
      <c r="E52" s="45">
        <v>0.1</v>
      </c>
      <c r="F52" s="43"/>
      <c r="G52" s="80">
        <f t="shared" si="1"/>
        <v>0</v>
      </c>
      <c r="H52" s="80">
        <f t="shared" si="2"/>
        <v>0</v>
      </c>
      <c r="I52" s="80">
        <f t="shared" si="3"/>
        <v>0</v>
      </c>
    </row>
    <row r="53" spans="1:9" ht="28.8" x14ac:dyDescent="0.3">
      <c r="A53" s="42">
        <v>50</v>
      </c>
      <c r="B53" s="34" t="s">
        <v>199</v>
      </c>
      <c r="C53" s="35" t="s">
        <v>462</v>
      </c>
      <c r="D53" s="47">
        <v>2</v>
      </c>
      <c r="E53" s="45">
        <v>0.1</v>
      </c>
      <c r="F53" s="43"/>
      <c r="G53" s="80">
        <f t="shared" si="1"/>
        <v>0</v>
      </c>
      <c r="H53" s="80">
        <f t="shared" si="2"/>
        <v>0</v>
      </c>
      <c r="I53" s="80">
        <f t="shared" si="3"/>
        <v>0</v>
      </c>
    </row>
    <row r="54" spans="1:9" ht="28.8" x14ac:dyDescent="0.3">
      <c r="A54" s="42">
        <v>51</v>
      </c>
      <c r="B54" s="34" t="s">
        <v>200</v>
      </c>
      <c r="C54" s="35" t="s">
        <v>462</v>
      </c>
      <c r="D54" s="47">
        <v>2</v>
      </c>
      <c r="E54" s="45">
        <v>0.1</v>
      </c>
      <c r="F54" s="43"/>
      <c r="G54" s="80">
        <f t="shared" si="1"/>
        <v>0</v>
      </c>
      <c r="H54" s="80">
        <f t="shared" si="2"/>
        <v>0</v>
      </c>
      <c r="I54" s="80">
        <f t="shared" si="3"/>
        <v>0</v>
      </c>
    </row>
    <row r="55" spans="1:9" ht="28.8" x14ac:dyDescent="0.3">
      <c r="A55" s="42">
        <v>52</v>
      </c>
      <c r="B55" s="34" t="s">
        <v>201</v>
      </c>
      <c r="C55" s="35" t="s">
        <v>462</v>
      </c>
      <c r="D55" s="47">
        <v>2</v>
      </c>
      <c r="E55" s="45">
        <v>0.1</v>
      </c>
      <c r="F55" s="43"/>
      <c r="G55" s="80">
        <f t="shared" si="1"/>
        <v>0</v>
      </c>
      <c r="H55" s="80">
        <f t="shared" si="2"/>
        <v>0</v>
      </c>
      <c r="I55" s="80">
        <f t="shared" si="3"/>
        <v>0</v>
      </c>
    </row>
    <row r="56" spans="1:9" ht="28.8" x14ac:dyDescent="0.3">
      <c r="A56" s="42">
        <v>53</v>
      </c>
      <c r="B56" s="34" t="s">
        <v>202</v>
      </c>
      <c r="C56" s="35" t="s">
        <v>462</v>
      </c>
      <c r="D56" s="47">
        <v>2</v>
      </c>
      <c r="E56" s="45">
        <v>0.1</v>
      </c>
      <c r="F56" s="43"/>
      <c r="G56" s="80">
        <f t="shared" si="1"/>
        <v>0</v>
      </c>
      <c r="H56" s="80">
        <f t="shared" si="2"/>
        <v>0</v>
      </c>
      <c r="I56" s="80">
        <f t="shared" si="3"/>
        <v>0</v>
      </c>
    </row>
    <row r="57" spans="1:9" ht="28.8" x14ac:dyDescent="0.3">
      <c r="A57" s="42">
        <v>54</v>
      </c>
      <c r="B57" s="34" t="s">
        <v>203</v>
      </c>
      <c r="C57" s="35" t="s">
        <v>462</v>
      </c>
      <c r="D57" s="47">
        <v>2</v>
      </c>
      <c r="E57" s="45">
        <v>0.1</v>
      </c>
      <c r="F57" s="43"/>
      <c r="G57" s="80">
        <f t="shared" si="1"/>
        <v>0</v>
      </c>
      <c r="H57" s="80">
        <f t="shared" si="2"/>
        <v>0</v>
      </c>
      <c r="I57" s="80">
        <f t="shared" si="3"/>
        <v>0</v>
      </c>
    </row>
    <row r="58" spans="1:9" ht="28.8" x14ac:dyDescent="0.3">
      <c r="A58" s="42">
        <v>55</v>
      </c>
      <c r="B58" s="34" t="s">
        <v>204</v>
      </c>
      <c r="C58" s="35" t="s">
        <v>462</v>
      </c>
      <c r="D58" s="47">
        <v>2</v>
      </c>
      <c r="E58" s="45">
        <v>0.1</v>
      </c>
      <c r="F58" s="43"/>
      <c r="G58" s="80">
        <f t="shared" si="1"/>
        <v>0</v>
      </c>
      <c r="H58" s="80">
        <f t="shared" si="2"/>
        <v>0</v>
      </c>
      <c r="I58" s="80">
        <f t="shared" si="3"/>
        <v>0</v>
      </c>
    </row>
    <row r="59" spans="1:9" ht="15.6" x14ac:dyDescent="0.3">
      <c r="A59" s="42">
        <v>56</v>
      </c>
      <c r="B59" s="38" t="s">
        <v>205</v>
      </c>
      <c r="C59" s="38" t="s">
        <v>244</v>
      </c>
      <c r="D59" s="8">
        <v>1</v>
      </c>
      <c r="E59" s="45">
        <v>0.1</v>
      </c>
      <c r="F59" s="44"/>
      <c r="G59" s="80">
        <f t="shared" si="1"/>
        <v>0</v>
      </c>
      <c r="H59" s="80">
        <f t="shared" si="2"/>
        <v>0</v>
      </c>
      <c r="I59" s="80">
        <f t="shared" si="3"/>
        <v>0</v>
      </c>
    </row>
    <row r="60" spans="1:9" ht="28.8" x14ac:dyDescent="0.3">
      <c r="A60" s="42">
        <v>57</v>
      </c>
      <c r="B60" s="38" t="s">
        <v>439</v>
      </c>
      <c r="C60" s="38" t="s">
        <v>244</v>
      </c>
      <c r="D60" s="8">
        <v>1</v>
      </c>
      <c r="E60" s="45">
        <v>0.1</v>
      </c>
      <c r="F60" s="44"/>
      <c r="G60" s="80">
        <f t="shared" si="1"/>
        <v>0</v>
      </c>
      <c r="H60" s="80">
        <f t="shared" si="2"/>
        <v>0</v>
      </c>
      <c r="I60" s="80">
        <f t="shared" si="3"/>
        <v>0</v>
      </c>
    </row>
    <row r="61" spans="1:9" ht="15.6" x14ac:dyDescent="0.3">
      <c r="A61" s="42">
        <v>58</v>
      </c>
      <c r="B61" s="38" t="s">
        <v>206</v>
      </c>
      <c r="C61" s="38" t="s">
        <v>244</v>
      </c>
      <c r="D61" s="8">
        <v>1</v>
      </c>
      <c r="E61" s="45">
        <v>0.1</v>
      </c>
      <c r="F61" s="44"/>
      <c r="G61" s="80">
        <f t="shared" si="1"/>
        <v>0</v>
      </c>
      <c r="H61" s="80">
        <f t="shared" si="2"/>
        <v>0</v>
      </c>
      <c r="I61" s="80">
        <f t="shared" si="3"/>
        <v>0</v>
      </c>
    </row>
    <row r="62" spans="1:9" ht="15.6" x14ac:dyDescent="0.3">
      <c r="A62" s="42">
        <v>59</v>
      </c>
      <c r="B62" s="38" t="s">
        <v>207</v>
      </c>
      <c r="C62" s="38" t="s">
        <v>244</v>
      </c>
      <c r="D62" s="8">
        <v>1</v>
      </c>
      <c r="E62" s="45">
        <v>0.1</v>
      </c>
      <c r="F62" s="44"/>
      <c r="G62" s="80">
        <f t="shared" si="1"/>
        <v>0</v>
      </c>
      <c r="H62" s="80">
        <f t="shared" si="2"/>
        <v>0</v>
      </c>
      <c r="I62" s="80">
        <f t="shared" si="3"/>
        <v>0</v>
      </c>
    </row>
    <row r="63" spans="1:9" ht="57.6" x14ac:dyDescent="0.3">
      <c r="A63" s="42">
        <v>60</v>
      </c>
      <c r="B63" s="38" t="s">
        <v>208</v>
      </c>
      <c r="C63" s="38" t="s">
        <v>244</v>
      </c>
      <c r="D63" s="8">
        <v>1</v>
      </c>
      <c r="E63" s="45">
        <v>0.1</v>
      </c>
      <c r="F63" s="44"/>
      <c r="G63" s="80">
        <f t="shared" si="1"/>
        <v>0</v>
      </c>
      <c r="H63" s="80">
        <f t="shared" si="2"/>
        <v>0</v>
      </c>
      <c r="I63" s="80">
        <f t="shared" si="3"/>
        <v>0</v>
      </c>
    </row>
    <row r="64" spans="1:9" ht="15.6" x14ac:dyDescent="0.3">
      <c r="A64" s="42">
        <v>61</v>
      </c>
      <c r="B64" s="38" t="s">
        <v>209</v>
      </c>
      <c r="C64" s="38" t="s">
        <v>244</v>
      </c>
      <c r="D64" s="8">
        <v>1</v>
      </c>
      <c r="E64" s="45">
        <v>0.1</v>
      </c>
      <c r="F64" s="44"/>
      <c r="G64" s="80">
        <f t="shared" si="1"/>
        <v>0</v>
      </c>
      <c r="H64" s="80">
        <f t="shared" si="2"/>
        <v>0</v>
      </c>
      <c r="I64" s="80">
        <f t="shared" si="3"/>
        <v>0</v>
      </c>
    </row>
    <row r="65" spans="1:9" ht="15.6" x14ac:dyDescent="0.3">
      <c r="A65" s="42">
        <v>62</v>
      </c>
      <c r="B65" s="38" t="s">
        <v>210</v>
      </c>
      <c r="C65" s="38" t="s">
        <v>244</v>
      </c>
      <c r="D65" s="8">
        <v>1</v>
      </c>
      <c r="E65" s="45">
        <v>0.1</v>
      </c>
      <c r="F65" s="44"/>
      <c r="G65" s="80">
        <f t="shared" si="1"/>
        <v>0</v>
      </c>
      <c r="H65" s="80">
        <f t="shared" si="2"/>
        <v>0</v>
      </c>
      <c r="I65" s="80">
        <f t="shared" si="3"/>
        <v>0</v>
      </c>
    </row>
    <row r="66" spans="1:9" ht="57.6" x14ac:dyDescent="0.3">
      <c r="A66" s="42">
        <v>63</v>
      </c>
      <c r="B66" s="38" t="s">
        <v>211</v>
      </c>
      <c r="C66" s="38" t="s">
        <v>244</v>
      </c>
      <c r="D66" s="8">
        <v>3</v>
      </c>
      <c r="E66" s="45">
        <v>0.1</v>
      </c>
      <c r="F66" s="44"/>
      <c r="G66" s="80">
        <f t="shared" si="1"/>
        <v>0</v>
      </c>
      <c r="H66" s="80">
        <f t="shared" si="2"/>
        <v>0</v>
      </c>
      <c r="I66" s="80">
        <f t="shared" si="3"/>
        <v>0</v>
      </c>
    </row>
    <row r="67" spans="1:9" ht="57.6" x14ac:dyDescent="0.3">
      <c r="A67" s="42">
        <v>64</v>
      </c>
      <c r="B67" s="38" t="s">
        <v>212</v>
      </c>
      <c r="C67" s="38" t="s">
        <v>244</v>
      </c>
      <c r="D67" s="8">
        <v>3</v>
      </c>
      <c r="E67" s="45">
        <v>0.1</v>
      </c>
      <c r="F67" s="44"/>
      <c r="G67" s="80">
        <f t="shared" si="1"/>
        <v>0</v>
      </c>
      <c r="H67" s="80">
        <f t="shared" si="2"/>
        <v>0</v>
      </c>
      <c r="I67" s="80">
        <f t="shared" si="3"/>
        <v>0</v>
      </c>
    </row>
    <row r="68" spans="1:9" ht="43.2" x14ac:dyDescent="0.3">
      <c r="A68" s="42">
        <v>65</v>
      </c>
      <c r="B68" s="38" t="s">
        <v>213</v>
      </c>
      <c r="C68" s="38" t="s">
        <v>244</v>
      </c>
      <c r="D68" s="8">
        <v>3</v>
      </c>
      <c r="E68" s="45">
        <v>0.1</v>
      </c>
      <c r="F68" s="44"/>
      <c r="G68" s="80">
        <f t="shared" si="1"/>
        <v>0</v>
      </c>
      <c r="H68" s="80">
        <f t="shared" si="2"/>
        <v>0</v>
      </c>
      <c r="I68" s="80">
        <f t="shared" si="3"/>
        <v>0</v>
      </c>
    </row>
    <row r="69" spans="1:9" ht="43.2" x14ac:dyDescent="0.3">
      <c r="A69" s="42">
        <v>66</v>
      </c>
      <c r="B69" s="38" t="s">
        <v>214</v>
      </c>
      <c r="C69" s="38" t="s">
        <v>244</v>
      </c>
      <c r="D69" s="8">
        <v>3</v>
      </c>
      <c r="E69" s="45">
        <v>0.1</v>
      </c>
      <c r="F69" s="44"/>
      <c r="G69" s="80">
        <f t="shared" ref="G69:G98" si="4">F69*1.1</f>
        <v>0</v>
      </c>
      <c r="H69" s="80">
        <f t="shared" ref="H69:H98" si="5">D69*F69</f>
        <v>0</v>
      </c>
      <c r="I69" s="80">
        <f t="shared" ref="I69:I98" si="6">D69*G69</f>
        <v>0</v>
      </c>
    </row>
    <row r="70" spans="1:9" ht="28.8" x14ac:dyDescent="0.3">
      <c r="A70" s="42">
        <v>67</v>
      </c>
      <c r="B70" s="38" t="s">
        <v>215</v>
      </c>
      <c r="C70" s="38" t="s">
        <v>244</v>
      </c>
      <c r="D70" s="8">
        <v>1</v>
      </c>
      <c r="E70" s="45">
        <v>0.1</v>
      </c>
      <c r="F70" s="44"/>
      <c r="G70" s="80">
        <f t="shared" si="4"/>
        <v>0</v>
      </c>
      <c r="H70" s="80">
        <f t="shared" si="5"/>
        <v>0</v>
      </c>
      <c r="I70" s="80">
        <f t="shared" si="6"/>
        <v>0</v>
      </c>
    </row>
    <row r="71" spans="1:9" ht="43.2" x14ac:dyDescent="0.3">
      <c r="A71" s="42">
        <v>68</v>
      </c>
      <c r="B71" s="38" t="s">
        <v>216</v>
      </c>
      <c r="C71" s="38" t="s">
        <v>244</v>
      </c>
      <c r="D71" s="8">
        <v>24</v>
      </c>
      <c r="E71" s="45">
        <v>0.1</v>
      </c>
      <c r="F71" s="44"/>
      <c r="G71" s="80">
        <f t="shared" si="4"/>
        <v>0</v>
      </c>
      <c r="H71" s="80">
        <f t="shared" si="5"/>
        <v>0</v>
      </c>
      <c r="I71" s="80">
        <f t="shared" si="6"/>
        <v>0</v>
      </c>
    </row>
    <row r="72" spans="1:9" ht="43.2" x14ac:dyDescent="0.3">
      <c r="A72" s="42">
        <v>69</v>
      </c>
      <c r="B72" s="38" t="s">
        <v>217</v>
      </c>
      <c r="C72" s="38" t="s">
        <v>244</v>
      </c>
      <c r="D72" s="8">
        <v>24</v>
      </c>
      <c r="E72" s="45">
        <v>0.1</v>
      </c>
      <c r="F72" s="44"/>
      <c r="G72" s="80">
        <f t="shared" si="4"/>
        <v>0</v>
      </c>
      <c r="H72" s="80">
        <f t="shared" si="5"/>
        <v>0</v>
      </c>
      <c r="I72" s="80">
        <f t="shared" si="6"/>
        <v>0</v>
      </c>
    </row>
    <row r="73" spans="1:9" ht="28.8" x14ac:dyDescent="0.3">
      <c r="A73" s="42">
        <v>70</v>
      </c>
      <c r="B73" s="39" t="s">
        <v>218</v>
      </c>
      <c r="C73" s="38" t="s">
        <v>244</v>
      </c>
      <c r="D73" s="8">
        <v>1</v>
      </c>
      <c r="E73" s="45">
        <v>0.1</v>
      </c>
      <c r="F73" s="44"/>
      <c r="G73" s="80">
        <f t="shared" si="4"/>
        <v>0</v>
      </c>
      <c r="H73" s="80">
        <f t="shared" si="5"/>
        <v>0</v>
      </c>
      <c r="I73" s="80">
        <f t="shared" si="6"/>
        <v>0</v>
      </c>
    </row>
    <row r="74" spans="1:9" ht="15.6" x14ac:dyDescent="0.3">
      <c r="A74" s="42">
        <v>71</v>
      </c>
      <c r="B74" s="38" t="s">
        <v>219</v>
      </c>
      <c r="C74" s="38" t="s">
        <v>244</v>
      </c>
      <c r="D74" s="8">
        <v>1</v>
      </c>
      <c r="E74" s="45">
        <v>0.1</v>
      </c>
      <c r="F74" s="44"/>
      <c r="G74" s="80">
        <f t="shared" si="4"/>
        <v>0</v>
      </c>
      <c r="H74" s="80">
        <f t="shared" si="5"/>
        <v>0</v>
      </c>
      <c r="I74" s="80">
        <f t="shared" si="6"/>
        <v>0</v>
      </c>
    </row>
    <row r="75" spans="1:9" ht="28.8" x14ac:dyDescent="0.3">
      <c r="A75" s="42">
        <v>72</v>
      </c>
      <c r="B75" s="38" t="s">
        <v>220</v>
      </c>
      <c r="C75" s="38" t="s">
        <v>244</v>
      </c>
      <c r="D75" s="8">
        <v>3</v>
      </c>
      <c r="E75" s="45">
        <v>0.1</v>
      </c>
      <c r="F75" s="44"/>
      <c r="G75" s="80">
        <f t="shared" si="4"/>
        <v>0</v>
      </c>
      <c r="H75" s="80">
        <f t="shared" si="5"/>
        <v>0</v>
      </c>
      <c r="I75" s="80">
        <f t="shared" si="6"/>
        <v>0</v>
      </c>
    </row>
    <row r="76" spans="1:9" ht="15.6" x14ac:dyDescent="0.3">
      <c r="A76" s="42">
        <v>73</v>
      </c>
      <c r="B76" s="38" t="s">
        <v>221</v>
      </c>
      <c r="C76" s="38" t="s">
        <v>244</v>
      </c>
      <c r="D76" s="8">
        <v>2</v>
      </c>
      <c r="E76" s="45">
        <v>0.1</v>
      </c>
      <c r="F76" s="44"/>
      <c r="G76" s="80">
        <f t="shared" si="4"/>
        <v>0</v>
      </c>
      <c r="H76" s="80">
        <f t="shared" si="5"/>
        <v>0</v>
      </c>
      <c r="I76" s="80">
        <f t="shared" si="6"/>
        <v>0</v>
      </c>
    </row>
    <row r="77" spans="1:9" ht="28.8" x14ac:dyDescent="0.3">
      <c r="A77" s="42">
        <v>74</v>
      </c>
      <c r="B77" s="38" t="s">
        <v>222</v>
      </c>
      <c r="C77" s="38" t="s">
        <v>244</v>
      </c>
      <c r="D77" s="8">
        <v>2</v>
      </c>
      <c r="E77" s="45">
        <v>0.1</v>
      </c>
      <c r="F77" s="44"/>
      <c r="G77" s="80">
        <f t="shared" si="4"/>
        <v>0</v>
      </c>
      <c r="H77" s="80">
        <f t="shared" si="5"/>
        <v>0</v>
      </c>
      <c r="I77" s="80">
        <f t="shared" si="6"/>
        <v>0</v>
      </c>
    </row>
    <row r="78" spans="1:9" ht="43.2" x14ac:dyDescent="0.3">
      <c r="A78" s="42">
        <v>75</v>
      </c>
      <c r="B78" s="38" t="s">
        <v>223</v>
      </c>
      <c r="C78" s="38" t="s">
        <v>244</v>
      </c>
      <c r="D78" s="8">
        <v>24</v>
      </c>
      <c r="E78" s="45">
        <v>0.1</v>
      </c>
      <c r="F78" s="44"/>
      <c r="G78" s="80">
        <f t="shared" si="4"/>
        <v>0</v>
      </c>
      <c r="H78" s="80">
        <f t="shared" si="5"/>
        <v>0</v>
      </c>
      <c r="I78" s="80">
        <f t="shared" si="6"/>
        <v>0</v>
      </c>
    </row>
    <row r="79" spans="1:9" ht="57.6" x14ac:dyDescent="0.3">
      <c r="A79" s="42">
        <v>76</v>
      </c>
      <c r="B79" s="38" t="s">
        <v>224</v>
      </c>
      <c r="C79" s="38" t="s">
        <v>244</v>
      </c>
      <c r="D79" s="8">
        <v>2</v>
      </c>
      <c r="E79" s="45">
        <v>0.1</v>
      </c>
      <c r="F79" s="44"/>
      <c r="G79" s="80">
        <f t="shared" si="4"/>
        <v>0</v>
      </c>
      <c r="H79" s="80">
        <f t="shared" si="5"/>
        <v>0</v>
      </c>
      <c r="I79" s="80">
        <f t="shared" si="6"/>
        <v>0</v>
      </c>
    </row>
    <row r="80" spans="1:9" ht="28.8" x14ac:dyDescent="0.3">
      <c r="A80" s="42">
        <v>77</v>
      </c>
      <c r="B80" s="38" t="s">
        <v>225</v>
      </c>
      <c r="C80" s="38" t="s">
        <v>244</v>
      </c>
      <c r="D80" s="8">
        <v>2</v>
      </c>
      <c r="E80" s="45">
        <v>0.1</v>
      </c>
      <c r="F80" s="44"/>
      <c r="G80" s="80">
        <f t="shared" si="4"/>
        <v>0</v>
      </c>
      <c r="H80" s="80">
        <f t="shared" si="5"/>
        <v>0</v>
      </c>
      <c r="I80" s="80">
        <f t="shared" si="6"/>
        <v>0</v>
      </c>
    </row>
    <row r="81" spans="1:9" ht="28.8" x14ac:dyDescent="0.3">
      <c r="A81" s="42">
        <v>78</v>
      </c>
      <c r="B81" s="38" t="s">
        <v>226</v>
      </c>
      <c r="C81" s="38" t="s">
        <v>244</v>
      </c>
      <c r="D81" s="8">
        <v>2</v>
      </c>
      <c r="E81" s="45">
        <v>0.1</v>
      </c>
      <c r="F81" s="44"/>
      <c r="G81" s="80">
        <f t="shared" si="4"/>
        <v>0</v>
      </c>
      <c r="H81" s="80">
        <f t="shared" si="5"/>
        <v>0</v>
      </c>
      <c r="I81" s="80">
        <f t="shared" si="6"/>
        <v>0</v>
      </c>
    </row>
    <row r="82" spans="1:9" ht="15.6" x14ac:dyDescent="0.3">
      <c r="A82" s="42">
        <v>79</v>
      </c>
      <c r="B82" s="38" t="s">
        <v>227</v>
      </c>
      <c r="C82" s="38" t="s">
        <v>244</v>
      </c>
      <c r="D82" s="8">
        <v>2</v>
      </c>
      <c r="E82" s="45">
        <v>0.1</v>
      </c>
      <c r="F82" s="44"/>
      <c r="G82" s="80">
        <f t="shared" si="4"/>
        <v>0</v>
      </c>
      <c r="H82" s="80">
        <f t="shared" si="5"/>
        <v>0</v>
      </c>
      <c r="I82" s="80">
        <f t="shared" si="6"/>
        <v>0</v>
      </c>
    </row>
    <row r="83" spans="1:9" ht="28.8" x14ac:dyDescent="0.3">
      <c r="A83" s="42">
        <v>80</v>
      </c>
      <c r="B83" s="38" t="s">
        <v>228</v>
      </c>
      <c r="C83" s="38" t="s">
        <v>244</v>
      </c>
      <c r="D83" s="8">
        <v>2</v>
      </c>
      <c r="E83" s="45">
        <v>0.1</v>
      </c>
      <c r="F83" s="44"/>
      <c r="G83" s="80">
        <f t="shared" si="4"/>
        <v>0</v>
      </c>
      <c r="H83" s="80">
        <f t="shared" si="5"/>
        <v>0</v>
      </c>
      <c r="I83" s="80">
        <f t="shared" si="6"/>
        <v>0</v>
      </c>
    </row>
    <row r="84" spans="1:9" ht="15.6" x14ac:dyDescent="0.3">
      <c r="A84" s="42">
        <v>81</v>
      </c>
      <c r="B84" s="38" t="s">
        <v>229</v>
      </c>
      <c r="C84" s="38" t="s">
        <v>244</v>
      </c>
      <c r="D84" s="8">
        <v>2</v>
      </c>
      <c r="E84" s="45">
        <v>0.1</v>
      </c>
      <c r="F84" s="44"/>
      <c r="G84" s="80">
        <f t="shared" si="4"/>
        <v>0</v>
      </c>
      <c r="H84" s="80">
        <f t="shared" si="5"/>
        <v>0</v>
      </c>
      <c r="I84" s="80">
        <f t="shared" si="6"/>
        <v>0</v>
      </c>
    </row>
    <row r="85" spans="1:9" ht="15.6" x14ac:dyDescent="0.3">
      <c r="A85" s="42">
        <v>82</v>
      </c>
      <c r="B85" s="38" t="s">
        <v>230</v>
      </c>
      <c r="C85" s="38" t="s">
        <v>244</v>
      </c>
      <c r="D85" s="8">
        <v>2</v>
      </c>
      <c r="E85" s="45">
        <v>0.1</v>
      </c>
      <c r="F85" s="44"/>
      <c r="G85" s="80">
        <f t="shared" si="4"/>
        <v>0</v>
      </c>
      <c r="H85" s="80">
        <f t="shared" si="5"/>
        <v>0</v>
      </c>
      <c r="I85" s="80">
        <f t="shared" si="6"/>
        <v>0</v>
      </c>
    </row>
    <row r="86" spans="1:9" ht="15.6" x14ac:dyDescent="0.3">
      <c r="A86" s="42">
        <v>83</v>
      </c>
      <c r="B86" s="38" t="s">
        <v>231</v>
      </c>
      <c r="C86" s="38" t="s">
        <v>244</v>
      </c>
      <c r="D86" s="8">
        <v>2</v>
      </c>
      <c r="E86" s="45">
        <v>0.1</v>
      </c>
      <c r="F86" s="44"/>
      <c r="G86" s="80">
        <f t="shared" si="4"/>
        <v>0</v>
      </c>
      <c r="H86" s="80">
        <f t="shared" si="5"/>
        <v>0</v>
      </c>
      <c r="I86" s="80">
        <f t="shared" si="6"/>
        <v>0</v>
      </c>
    </row>
    <row r="87" spans="1:9" ht="43.2" x14ac:dyDescent="0.3">
      <c r="A87" s="42">
        <v>84</v>
      </c>
      <c r="B87" s="38" t="s">
        <v>232</v>
      </c>
      <c r="C87" s="38" t="s">
        <v>244</v>
      </c>
      <c r="D87" s="8">
        <v>2</v>
      </c>
      <c r="E87" s="45">
        <v>0.1</v>
      </c>
      <c r="F87" s="44"/>
      <c r="G87" s="80">
        <f t="shared" si="4"/>
        <v>0</v>
      </c>
      <c r="H87" s="80">
        <f t="shared" si="5"/>
        <v>0</v>
      </c>
      <c r="I87" s="80">
        <f t="shared" si="6"/>
        <v>0</v>
      </c>
    </row>
    <row r="88" spans="1:9" ht="15.6" x14ac:dyDescent="0.3">
      <c r="A88" s="42">
        <v>85</v>
      </c>
      <c r="B88" s="38" t="s">
        <v>233</v>
      </c>
      <c r="C88" s="38" t="s">
        <v>244</v>
      </c>
      <c r="D88" s="8">
        <v>2</v>
      </c>
      <c r="E88" s="45">
        <v>0.1</v>
      </c>
      <c r="F88" s="44"/>
      <c r="G88" s="80">
        <f t="shared" si="4"/>
        <v>0</v>
      </c>
      <c r="H88" s="80">
        <f t="shared" si="5"/>
        <v>0</v>
      </c>
      <c r="I88" s="80">
        <f t="shared" si="6"/>
        <v>0</v>
      </c>
    </row>
    <row r="89" spans="1:9" ht="28.8" x14ac:dyDescent="0.3">
      <c r="A89" s="42">
        <v>86</v>
      </c>
      <c r="B89" s="38" t="s">
        <v>234</v>
      </c>
      <c r="C89" s="38" t="s">
        <v>244</v>
      </c>
      <c r="D89" s="8">
        <v>2</v>
      </c>
      <c r="E89" s="45">
        <v>0.1</v>
      </c>
      <c r="F89" s="44"/>
      <c r="G89" s="80">
        <f t="shared" si="4"/>
        <v>0</v>
      </c>
      <c r="H89" s="80">
        <f t="shared" si="5"/>
        <v>0</v>
      </c>
      <c r="I89" s="80">
        <f t="shared" si="6"/>
        <v>0</v>
      </c>
    </row>
    <row r="90" spans="1:9" ht="15.6" x14ac:dyDescent="0.3">
      <c r="A90" s="42">
        <v>87</v>
      </c>
      <c r="B90" s="38" t="s">
        <v>235</v>
      </c>
      <c r="C90" s="38" t="s">
        <v>244</v>
      </c>
      <c r="D90" s="8">
        <v>2</v>
      </c>
      <c r="E90" s="45">
        <v>0.1</v>
      </c>
      <c r="F90" s="44"/>
      <c r="G90" s="80">
        <f t="shared" si="4"/>
        <v>0</v>
      </c>
      <c r="H90" s="80">
        <f t="shared" si="5"/>
        <v>0</v>
      </c>
      <c r="I90" s="80">
        <f t="shared" si="6"/>
        <v>0</v>
      </c>
    </row>
    <row r="91" spans="1:9" ht="15.6" x14ac:dyDescent="0.3">
      <c r="A91" s="42">
        <v>88</v>
      </c>
      <c r="B91" s="38" t="s">
        <v>236</v>
      </c>
      <c r="C91" s="38" t="s">
        <v>244</v>
      </c>
      <c r="D91" s="8">
        <v>2</v>
      </c>
      <c r="E91" s="45">
        <v>0.1</v>
      </c>
      <c r="F91" s="44"/>
      <c r="G91" s="80">
        <f t="shared" si="4"/>
        <v>0</v>
      </c>
      <c r="H91" s="80">
        <f t="shared" si="5"/>
        <v>0</v>
      </c>
      <c r="I91" s="80">
        <f t="shared" si="6"/>
        <v>0</v>
      </c>
    </row>
    <row r="92" spans="1:9" ht="15.6" x14ac:dyDescent="0.3">
      <c r="A92" s="42">
        <v>89</v>
      </c>
      <c r="B92" s="38" t="s">
        <v>237</v>
      </c>
      <c r="C92" s="38" t="s">
        <v>244</v>
      </c>
      <c r="D92" s="8">
        <v>2</v>
      </c>
      <c r="E92" s="45">
        <v>0.1</v>
      </c>
      <c r="F92" s="44"/>
      <c r="G92" s="80">
        <f t="shared" si="4"/>
        <v>0</v>
      </c>
      <c r="H92" s="80">
        <f t="shared" si="5"/>
        <v>0</v>
      </c>
      <c r="I92" s="80">
        <f t="shared" si="6"/>
        <v>0</v>
      </c>
    </row>
    <row r="93" spans="1:9" ht="15.6" x14ac:dyDescent="0.3">
      <c r="A93" s="42">
        <v>90</v>
      </c>
      <c r="B93" s="38" t="s">
        <v>238</v>
      </c>
      <c r="C93" s="38" t="s">
        <v>244</v>
      </c>
      <c r="D93" s="8">
        <v>2</v>
      </c>
      <c r="E93" s="45">
        <v>0.1</v>
      </c>
      <c r="F93" s="44"/>
      <c r="G93" s="80">
        <f t="shared" si="4"/>
        <v>0</v>
      </c>
      <c r="H93" s="80">
        <f t="shared" si="5"/>
        <v>0</v>
      </c>
      <c r="I93" s="80">
        <f t="shared" si="6"/>
        <v>0</v>
      </c>
    </row>
    <row r="94" spans="1:9" ht="15.6" x14ac:dyDescent="0.3">
      <c r="A94" s="42">
        <v>91</v>
      </c>
      <c r="B94" s="38" t="s">
        <v>239</v>
      </c>
      <c r="C94" s="38" t="s">
        <v>244</v>
      </c>
      <c r="D94" s="8">
        <v>2</v>
      </c>
      <c r="E94" s="45">
        <v>0.1</v>
      </c>
      <c r="F94" s="44"/>
      <c r="G94" s="80">
        <f t="shared" si="4"/>
        <v>0</v>
      </c>
      <c r="H94" s="80">
        <f t="shared" si="5"/>
        <v>0</v>
      </c>
      <c r="I94" s="80">
        <f t="shared" si="6"/>
        <v>0</v>
      </c>
    </row>
    <row r="95" spans="1:9" ht="15.6" x14ac:dyDescent="0.3">
      <c r="A95" s="42">
        <v>92</v>
      </c>
      <c r="B95" s="38" t="s">
        <v>240</v>
      </c>
      <c r="C95" s="38" t="s">
        <v>244</v>
      </c>
      <c r="D95" s="8">
        <v>2</v>
      </c>
      <c r="E95" s="45">
        <v>0.1</v>
      </c>
      <c r="F95" s="44"/>
      <c r="G95" s="80">
        <f t="shared" si="4"/>
        <v>0</v>
      </c>
      <c r="H95" s="80">
        <f t="shared" si="5"/>
        <v>0</v>
      </c>
      <c r="I95" s="80">
        <f t="shared" si="6"/>
        <v>0</v>
      </c>
    </row>
    <row r="96" spans="1:9" ht="43.2" x14ac:dyDescent="0.3">
      <c r="A96" s="42">
        <v>93</v>
      </c>
      <c r="B96" s="38" t="s">
        <v>241</v>
      </c>
      <c r="C96" s="38" t="s">
        <v>244</v>
      </c>
      <c r="D96" s="8">
        <v>2</v>
      </c>
      <c r="E96" s="45">
        <v>0.1</v>
      </c>
      <c r="F96" s="44"/>
      <c r="G96" s="80">
        <f t="shared" si="4"/>
        <v>0</v>
      </c>
      <c r="H96" s="80">
        <f t="shared" si="5"/>
        <v>0</v>
      </c>
      <c r="I96" s="80">
        <f t="shared" si="6"/>
        <v>0</v>
      </c>
    </row>
    <row r="97" spans="1:9" ht="15.6" x14ac:dyDescent="0.3">
      <c r="A97" s="42">
        <v>94</v>
      </c>
      <c r="B97" s="38" t="s">
        <v>242</v>
      </c>
      <c r="C97" s="38" t="s">
        <v>244</v>
      </c>
      <c r="D97" s="8">
        <v>2</v>
      </c>
      <c r="E97" s="45">
        <v>0.1</v>
      </c>
      <c r="F97" s="44"/>
      <c r="G97" s="80">
        <f t="shared" si="4"/>
        <v>0</v>
      </c>
      <c r="H97" s="80">
        <f t="shared" si="5"/>
        <v>0</v>
      </c>
      <c r="I97" s="80">
        <f t="shared" si="6"/>
        <v>0</v>
      </c>
    </row>
    <row r="98" spans="1:9" ht="43.2" x14ac:dyDescent="0.3">
      <c r="A98" s="42">
        <v>95</v>
      </c>
      <c r="B98" s="38" t="s">
        <v>243</v>
      </c>
      <c r="C98" s="38" t="s">
        <v>244</v>
      </c>
      <c r="D98" s="8">
        <v>2</v>
      </c>
      <c r="E98" s="45">
        <v>0.1</v>
      </c>
      <c r="F98" s="44"/>
      <c r="G98" s="80">
        <f t="shared" si="4"/>
        <v>0</v>
      </c>
      <c r="H98" s="80">
        <f t="shared" si="5"/>
        <v>0</v>
      </c>
      <c r="I98" s="80">
        <f t="shared" si="6"/>
        <v>0</v>
      </c>
    </row>
    <row r="99" spans="1:9" ht="15" thickBot="1" x14ac:dyDescent="0.35"/>
    <row r="100" spans="1:9" ht="16.2" thickBot="1" x14ac:dyDescent="0.35">
      <c r="A100" s="81" t="s">
        <v>340</v>
      </c>
      <c r="B100" s="95"/>
      <c r="C100" s="82"/>
      <c r="D100" s="83">
        <f>SUM(H4:H98)</f>
        <v>0</v>
      </c>
      <c r="E100" s="84"/>
      <c r="F100" s="84"/>
      <c r="G100" s="84"/>
      <c r="H100" s="84"/>
      <c r="I100" s="85"/>
    </row>
    <row r="101" spans="1:9" ht="16.2" thickBot="1" x14ac:dyDescent="0.35">
      <c r="A101" s="81" t="s">
        <v>341</v>
      </c>
      <c r="B101" s="95"/>
      <c r="C101" s="82"/>
      <c r="D101" s="83">
        <f>D102-D100</f>
        <v>0</v>
      </c>
      <c r="E101" s="84"/>
      <c r="F101" s="84"/>
      <c r="G101" s="84"/>
      <c r="H101" s="84"/>
      <c r="I101" s="85"/>
    </row>
    <row r="102" spans="1:9" ht="16.2" thickBot="1" x14ac:dyDescent="0.35">
      <c r="A102" s="81" t="s">
        <v>342</v>
      </c>
      <c r="B102" s="95"/>
      <c r="C102" s="82"/>
      <c r="D102" s="83">
        <f>SUM(I4:I98)</f>
        <v>0</v>
      </c>
      <c r="E102" s="84"/>
      <c r="F102" s="84"/>
      <c r="G102" s="84"/>
      <c r="H102" s="84"/>
      <c r="I102" s="85"/>
    </row>
  </sheetData>
  <mergeCells count="7">
    <mergeCell ref="A102:C102"/>
    <mergeCell ref="D102:I102"/>
    <mergeCell ref="A2:I2"/>
    <mergeCell ref="A100:C100"/>
    <mergeCell ref="D100:I100"/>
    <mergeCell ref="A101:C101"/>
    <mergeCell ref="D101:I101"/>
  </mergeCells>
  <hyperlinks>
    <hyperlink ref="B28" r:id="rId1" display="https://www.martinus.sk/?uItem=266224" xr:uid="{B58488FC-2FE1-4D38-841D-482A4A6E5123}"/>
  </hyperlinks>
  <pageMargins left="0.7" right="0.7" top="0.75" bottom="0.75" header="0.3" footer="0.3"/>
  <pageSetup paperSize="9" scale="47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A2884-89A4-4A13-A50F-6592D3FFB3D4}">
  <dimension ref="A1:I65"/>
  <sheetViews>
    <sheetView view="pageBreakPreview" zoomScale="110" zoomScaleNormal="100" zoomScaleSheetLayoutView="110" workbookViewId="0">
      <selection activeCell="D64" sqref="D64:I64"/>
    </sheetView>
  </sheetViews>
  <sheetFormatPr defaultRowHeight="14.4" x14ac:dyDescent="0.3"/>
  <cols>
    <col min="1" max="1" width="10.33203125" customWidth="1"/>
    <col min="2" max="2" width="41.77734375" bestFit="1" customWidth="1"/>
    <col min="3" max="3" width="14.77734375" bestFit="1" customWidth="1"/>
    <col min="4" max="4" width="13.88671875" customWidth="1"/>
    <col min="5" max="5" width="13.88671875" style="15" customWidth="1"/>
    <col min="6" max="6" width="15.5546875" customWidth="1"/>
    <col min="7" max="7" width="15.6640625" customWidth="1"/>
    <col min="8" max="8" width="12.77734375" customWidth="1"/>
    <col min="9" max="9" width="12.33203125" customWidth="1"/>
  </cols>
  <sheetData>
    <row r="1" spans="1:9" ht="15" thickBot="1" x14ac:dyDescent="0.35"/>
    <row r="2" spans="1:9" ht="16.2" thickBot="1" x14ac:dyDescent="0.35">
      <c r="A2" s="91" t="s">
        <v>6</v>
      </c>
      <c r="B2" s="92"/>
      <c r="C2" s="92"/>
      <c r="D2" s="92"/>
      <c r="E2" s="92"/>
      <c r="F2" s="92"/>
      <c r="G2" s="92"/>
      <c r="H2" s="92"/>
      <c r="I2" s="93"/>
    </row>
    <row r="3" spans="1:9" ht="46.8" customHeight="1" thickBot="1" x14ac:dyDescent="0.35">
      <c r="A3" s="17" t="s">
        <v>0</v>
      </c>
      <c r="B3" s="18" t="s">
        <v>38</v>
      </c>
      <c r="C3" s="18" t="s">
        <v>37</v>
      </c>
      <c r="D3" s="19" t="s">
        <v>1</v>
      </c>
      <c r="E3" s="18" t="s">
        <v>309</v>
      </c>
      <c r="F3" s="18" t="s">
        <v>2</v>
      </c>
      <c r="G3" s="18" t="s">
        <v>5</v>
      </c>
      <c r="H3" s="18" t="s">
        <v>4</v>
      </c>
      <c r="I3" s="18" t="s">
        <v>3</v>
      </c>
    </row>
    <row r="4" spans="1:9" ht="31.2" x14ac:dyDescent="0.3">
      <c r="A4" s="20">
        <v>1</v>
      </c>
      <c r="B4" s="21" t="s">
        <v>7</v>
      </c>
      <c r="C4" s="22" t="s">
        <v>8</v>
      </c>
      <c r="D4" s="22">
        <v>24</v>
      </c>
      <c r="E4" s="23">
        <v>0.1</v>
      </c>
      <c r="F4" s="24"/>
      <c r="G4" s="32">
        <f>F4*1.1</f>
        <v>0</v>
      </c>
      <c r="H4" s="32">
        <f>D4*G4</f>
        <v>0</v>
      </c>
      <c r="I4" s="32">
        <f>D4*G4</f>
        <v>0</v>
      </c>
    </row>
    <row r="5" spans="1:9" ht="31.2" x14ac:dyDescent="0.3">
      <c r="A5" s="25">
        <v>2</v>
      </c>
      <c r="B5" s="26" t="s">
        <v>9</v>
      </c>
      <c r="C5" s="24" t="s">
        <v>8</v>
      </c>
      <c r="D5" s="24">
        <v>24</v>
      </c>
      <c r="E5" s="23">
        <v>0.1</v>
      </c>
      <c r="F5" s="24"/>
      <c r="G5" s="32">
        <f t="shared" ref="G5:G61" si="0">F5*1.1</f>
        <v>0</v>
      </c>
      <c r="H5" s="32">
        <f>D5*G5</f>
        <v>0</v>
      </c>
      <c r="I5" s="32">
        <f t="shared" ref="I5:I61" si="1">D5*G5</f>
        <v>0</v>
      </c>
    </row>
    <row r="6" spans="1:9" ht="31.2" x14ac:dyDescent="0.3">
      <c r="A6" s="27">
        <v>3</v>
      </c>
      <c r="B6" s="26" t="s">
        <v>10</v>
      </c>
      <c r="C6" s="24" t="s">
        <v>8</v>
      </c>
      <c r="D6" s="24">
        <v>24</v>
      </c>
      <c r="E6" s="23">
        <v>0.1</v>
      </c>
      <c r="F6" s="24"/>
      <c r="G6" s="32">
        <f t="shared" si="0"/>
        <v>0</v>
      </c>
      <c r="H6" s="32">
        <f t="shared" ref="H6:H61" si="2">D6*G6</f>
        <v>0</v>
      </c>
      <c r="I6" s="32">
        <f t="shared" si="1"/>
        <v>0</v>
      </c>
    </row>
    <row r="7" spans="1:9" ht="31.2" x14ac:dyDescent="0.3">
      <c r="A7" s="27">
        <v>4</v>
      </c>
      <c r="B7" s="26" t="s">
        <v>11</v>
      </c>
      <c r="C7" s="24" t="s">
        <v>8</v>
      </c>
      <c r="D7" s="24">
        <v>24</v>
      </c>
      <c r="E7" s="23">
        <v>0.1</v>
      </c>
      <c r="F7" s="24"/>
      <c r="G7" s="32">
        <f t="shared" si="0"/>
        <v>0</v>
      </c>
      <c r="H7" s="32">
        <f t="shared" si="2"/>
        <v>0</v>
      </c>
      <c r="I7" s="32">
        <f t="shared" si="1"/>
        <v>0</v>
      </c>
    </row>
    <row r="8" spans="1:9" ht="31.2" x14ac:dyDescent="0.3">
      <c r="A8" s="27">
        <v>5</v>
      </c>
      <c r="B8" s="26" t="s">
        <v>12</v>
      </c>
      <c r="C8" s="24" t="s">
        <v>8</v>
      </c>
      <c r="D8" s="24">
        <v>24</v>
      </c>
      <c r="E8" s="23">
        <v>0.1</v>
      </c>
      <c r="F8" s="24"/>
      <c r="G8" s="32">
        <f t="shared" si="0"/>
        <v>0</v>
      </c>
      <c r="H8" s="32">
        <f t="shared" si="2"/>
        <v>0</v>
      </c>
      <c r="I8" s="32">
        <f t="shared" si="1"/>
        <v>0</v>
      </c>
    </row>
    <row r="9" spans="1:9" ht="31.2" x14ac:dyDescent="0.3">
      <c r="A9" s="27">
        <v>6</v>
      </c>
      <c r="B9" s="26" t="s">
        <v>13</v>
      </c>
      <c r="C9" s="24" t="s">
        <v>8</v>
      </c>
      <c r="D9" s="24">
        <v>24</v>
      </c>
      <c r="E9" s="23">
        <v>0.1</v>
      </c>
      <c r="F9" s="24"/>
      <c r="G9" s="32">
        <f t="shared" si="0"/>
        <v>0</v>
      </c>
      <c r="H9" s="32">
        <f t="shared" si="2"/>
        <v>0</v>
      </c>
      <c r="I9" s="32">
        <f t="shared" si="1"/>
        <v>0</v>
      </c>
    </row>
    <row r="10" spans="1:9" ht="15.6" x14ac:dyDescent="0.3">
      <c r="A10" s="27">
        <v>7</v>
      </c>
      <c r="B10" s="26" t="s">
        <v>14</v>
      </c>
      <c r="C10" s="24" t="s">
        <v>8</v>
      </c>
      <c r="D10" s="24">
        <v>2</v>
      </c>
      <c r="E10" s="23">
        <v>0.1</v>
      </c>
      <c r="F10" s="24"/>
      <c r="G10" s="32">
        <f t="shared" si="0"/>
        <v>0</v>
      </c>
      <c r="H10" s="32">
        <f t="shared" si="2"/>
        <v>0</v>
      </c>
      <c r="I10" s="32">
        <f t="shared" si="1"/>
        <v>0</v>
      </c>
    </row>
    <row r="11" spans="1:9" ht="15.6" x14ac:dyDescent="0.3">
      <c r="A11" s="27">
        <v>8</v>
      </c>
      <c r="B11" s="26" t="s">
        <v>15</v>
      </c>
      <c r="C11" s="24" t="s">
        <v>16</v>
      </c>
      <c r="D11" s="24">
        <v>2</v>
      </c>
      <c r="E11" s="23">
        <v>0.1</v>
      </c>
      <c r="F11" s="24"/>
      <c r="G11" s="32">
        <f t="shared" si="0"/>
        <v>0</v>
      </c>
      <c r="H11" s="32">
        <f t="shared" si="2"/>
        <v>0</v>
      </c>
      <c r="I11" s="32">
        <f t="shared" si="1"/>
        <v>0</v>
      </c>
    </row>
    <row r="12" spans="1:9" ht="15.6" x14ac:dyDescent="0.3">
      <c r="A12" s="27">
        <v>9</v>
      </c>
      <c r="B12" s="26" t="s">
        <v>17</v>
      </c>
      <c r="C12" s="24" t="s">
        <v>8</v>
      </c>
      <c r="D12" s="24">
        <v>2</v>
      </c>
      <c r="E12" s="23">
        <v>0.1</v>
      </c>
      <c r="F12" s="24"/>
      <c r="G12" s="32">
        <f t="shared" si="0"/>
        <v>0</v>
      </c>
      <c r="H12" s="32">
        <f t="shared" si="2"/>
        <v>0</v>
      </c>
      <c r="I12" s="32">
        <f t="shared" si="1"/>
        <v>0</v>
      </c>
    </row>
    <row r="13" spans="1:9" ht="15.6" x14ac:dyDescent="0.3">
      <c r="A13" s="27">
        <v>10</v>
      </c>
      <c r="B13" s="26" t="s">
        <v>18</v>
      </c>
      <c r="C13" s="24" t="s">
        <v>8</v>
      </c>
      <c r="D13" s="24">
        <v>2</v>
      </c>
      <c r="E13" s="23">
        <v>0.1</v>
      </c>
      <c r="F13" s="24"/>
      <c r="G13" s="32">
        <f t="shared" si="0"/>
        <v>0</v>
      </c>
      <c r="H13" s="32">
        <f t="shared" si="2"/>
        <v>0</v>
      </c>
      <c r="I13" s="32">
        <f t="shared" si="1"/>
        <v>0</v>
      </c>
    </row>
    <row r="14" spans="1:9" ht="15.6" x14ac:dyDescent="0.3">
      <c r="A14" s="27">
        <v>11</v>
      </c>
      <c r="B14" s="26" t="s">
        <v>19</v>
      </c>
      <c r="C14" s="24" t="s">
        <v>8</v>
      </c>
      <c r="D14" s="24">
        <v>2</v>
      </c>
      <c r="E14" s="23">
        <v>0.1</v>
      </c>
      <c r="F14" s="24"/>
      <c r="G14" s="32">
        <f t="shared" si="0"/>
        <v>0</v>
      </c>
      <c r="H14" s="32">
        <f t="shared" si="2"/>
        <v>0</v>
      </c>
      <c r="I14" s="32">
        <f t="shared" si="1"/>
        <v>0</v>
      </c>
    </row>
    <row r="15" spans="1:9" ht="15.6" x14ac:dyDescent="0.3">
      <c r="A15" s="27">
        <v>18</v>
      </c>
      <c r="B15" s="26" t="s">
        <v>20</v>
      </c>
      <c r="C15" s="24" t="s">
        <v>8</v>
      </c>
      <c r="D15" s="24">
        <v>24</v>
      </c>
      <c r="E15" s="23">
        <v>0.1</v>
      </c>
      <c r="F15" s="24"/>
      <c r="G15" s="32">
        <f t="shared" si="0"/>
        <v>0</v>
      </c>
      <c r="H15" s="32">
        <f t="shared" si="2"/>
        <v>0</v>
      </c>
      <c r="I15" s="32">
        <f t="shared" si="1"/>
        <v>0</v>
      </c>
    </row>
    <row r="16" spans="1:9" ht="31.2" x14ac:dyDescent="0.3">
      <c r="A16" s="27">
        <v>19</v>
      </c>
      <c r="B16" s="26" t="s">
        <v>21</v>
      </c>
      <c r="C16" s="24" t="s">
        <v>8</v>
      </c>
      <c r="D16" s="24">
        <v>24</v>
      </c>
      <c r="E16" s="23">
        <v>0.1</v>
      </c>
      <c r="F16" s="24"/>
      <c r="G16" s="32">
        <f t="shared" si="0"/>
        <v>0</v>
      </c>
      <c r="H16" s="32">
        <f t="shared" si="2"/>
        <v>0</v>
      </c>
      <c r="I16" s="32">
        <f t="shared" si="1"/>
        <v>0</v>
      </c>
    </row>
    <row r="17" spans="1:9" ht="15.6" x14ac:dyDescent="0.3">
      <c r="A17" s="27">
        <v>20</v>
      </c>
      <c r="B17" s="26" t="s">
        <v>22</v>
      </c>
      <c r="C17" s="24" t="s">
        <v>8</v>
      </c>
      <c r="D17" s="24">
        <v>24</v>
      </c>
      <c r="E17" s="23">
        <v>0.1</v>
      </c>
      <c r="F17" s="24"/>
      <c r="G17" s="32">
        <f t="shared" si="0"/>
        <v>0</v>
      </c>
      <c r="H17" s="32">
        <f t="shared" si="2"/>
        <v>0</v>
      </c>
      <c r="I17" s="32">
        <f t="shared" si="1"/>
        <v>0</v>
      </c>
    </row>
    <row r="18" spans="1:9" ht="15.6" x14ac:dyDescent="0.3">
      <c r="A18" s="27">
        <v>21</v>
      </c>
      <c r="B18" s="26" t="s">
        <v>310</v>
      </c>
      <c r="C18" s="24" t="s">
        <v>8</v>
      </c>
      <c r="D18" s="24">
        <v>24</v>
      </c>
      <c r="E18" s="23">
        <v>0.1</v>
      </c>
      <c r="F18" s="24"/>
      <c r="G18" s="32">
        <f t="shared" si="0"/>
        <v>0</v>
      </c>
      <c r="H18" s="32">
        <f t="shared" si="2"/>
        <v>0</v>
      </c>
      <c r="I18" s="32">
        <f t="shared" si="1"/>
        <v>0</v>
      </c>
    </row>
    <row r="19" spans="1:9" ht="15.6" x14ac:dyDescent="0.3">
      <c r="A19" s="27">
        <v>22</v>
      </c>
      <c r="B19" s="24" t="s">
        <v>23</v>
      </c>
      <c r="C19" s="24" t="s">
        <v>8</v>
      </c>
      <c r="D19" s="24">
        <v>24</v>
      </c>
      <c r="E19" s="23">
        <v>0.1</v>
      </c>
      <c r="F19" s="24"/>
      <c r="G19" s="32">
        <f t="shared" si="0"/>
        <v>0</v>
      </c>
      <c r="H19" s="32">
        <f t="shared" si="2"/>
        <v>0</v>
      </c>
      <c r="I19" s="32">
        <f t="shared" si="1"/>
        <v>0</v>
      </c>
    </row>
    <row r="20" spans="1:9" ht="15.6" x14ac:dyDescent="0.3">
      <c r="A20" s="27">
        <v>23</v>
      </c>
      <c r="B20" s="26" t="s">
        <v>311</v>
      </c>
      <c r="C20" s="24" t="s">
        <v>8</v>
      </c>
      <c r="D20" s="24">
        <v>24</v>
      </c>
      <c r="E20" s="23">
        <v>0.1</v>
      </c>
      <c r="F20" s="24"/>
      <c r="G20" s="32">
        <f t="shared" si="0"/>
        <v>0</v>
      </c>
      <c r="H20" s="32">
        <f t="shared" si="2"/>
        <v>0</v>
      </c>
      <c r="I20" s="32">
        <f t="shared" si="1"/>
        <v>0</v>
      </c>
    </row>
    <row r="21" spans="1:9" ht="15.6" x14ac:dyDescent="0.3">
      <c r="A21" s="27">
        <v>24</v>
      </c>
      <c r="B21" s="24" t="s">
        <v>24</v>
      </c>
      <c r="C21" s="24" t="s">
        <v>8</v>
      </c>
      <c r="D21" s="24">
        <v>3</v>
      </c>
      <c r="E21" s="23">
        <v>0.1</v>
      </c>
      <c r="F21" s="24"/>
      <c r="G21" s="32">
        <f t="shared" si="0"/>
        <v>0</v>
      </c>
      <c r="H21" s="32">
        <f t="shared" si="2"/>
        <v>0</v>
      </c>
      <c r="I21" s="32">
        <f t="shared" si="1"/>
        <v>0</v>
      </c>
    </row>
    <row r="22" spans="1:9" ht="15.6" x14ac:dyDescent="0.3">
      <c r="A22" s="20">
        <v>25</v>
      </c>
      <c r="B22" s="24" t="s">
        <v>25</v>
      </c>
      <c r="C22" s="24" t="s">
        <v>8</v>
      </c>
      <c r="D22" s="24">
        <v>2</v>
      </c>
      <c r="E22" s="23">
        <v>0.1</v>
      </c>
      <c r="F22" s="24"/>
      <c r="G22" s="32">
        <f t="shared" si="0"/>
        <v>0</v>
      </c>
      <c r="H22" s="32">
        <f t="shared" si="2"/>
        <v>0</v>
      </c>
      <c r="I22" s="32">
        <f t="shared" si="1"/>
        <v>0</v>
      </c>
    </row>
    <row r="23" spans="1:9" ht="15.6" x14ac:dyDescent="0.3">
      <c r="A23" s="25">
        <v>26</v>
      </c>
      <c r="B23" s="26" t="s">
        <v>312</v>
      </c>
      <c r="C23" s="24" t="s">
        <v>8</v>
      </c>
      <c r="D23" s="24">
        <v>2</v>
      </c>
      <c r="E23" s="23">
        <v>0.1</v>
      </c>
      <c r="F23" s="24"/>
      <c r="G23" s="32">
        <f t="shared" si="0"/>
        <v>0</v>
      </c>
      <c r="H23" s="32">
        <f t="shared" si="2"/>
        <v>0</v>
      </c>
      <c r="I23" s="32">
        <f t="shared" si="1"/>
        <v>0</v>
      </c>
    </row>
    <row r="24" spans="1:9" ht="15.6" x14ac:dyDescent="0.3">
      <c r="A24" s="27">
        <v>27</v>
      </c>
      <c r="B24" s="26" t="s">
        <v>26</v>
      </c>
      <c r="C24" s="24" t="s">
        <v>8</v>
      </c>
      <c r="D24" s="24">
        <v>2</v>
      </c>
      <c r="E24" s="23">
        <v>0.1</v>
      </c>
      <c r="F24" s="24"/>
      <c r="G24" s="32">
        <f t="shared" si="0"/>
        <v>0</v>
      </c>
      <c r="H24" s="32">
        <f t="shared" si="2"/>
        <v>0</v>
      </c>
      <c r="I24" s="32">
        <f t="shared" si="1"/>
        <v>0</v>
      </c>
    </row>
    <row r="25" spans="1:9" ht="15.6" x14ac:dyDescent="0.3">
      <c r="A25" s="27">
        <v>28</v>
      </c>
      <c r="B25" s="26" t="s">
        <v>27</v>
      </c>
      <c r="C25" s="24" t="s">
        <v>8</v>
      </c>
      <c r="D25" s="24">
        <v>2</v>
      </c>
      <c r="E25" s="23">
        <v>0.1</v>
      </c>
      <c r="F25" s="24"/>
      <c r="G25" s="32">
        <f t="shared" si="0"/>
        <v>0</v>
      </c>
      <c r="H25" s="32">
        <f t="shared" si="2"/>
        <v>0</v>
      </c>
      <c r="I25" s="32">
        <f t="shared" si="1"/>
        <v>0</v>
      </c>
    </row>
    <row r="26" spans="1:9" ht="15.6" x14ac:dyDescent="0.3">
      <c r="A26" s="27">
        <v>29</v>
      </c>
      <c r="B26" s="24" t="s">
        <v>28</v>
      </c>
      <c r="C26" s="24" t="s">
        <v>8</v>
      </c>
      <c r="D26" s="24">
        <v>2</v>
      </c>
      <c r="E26" s="23">
        <v>0.1</v>
      </c>
      <c r="F26" s="24"/>
      <c r="G26" s="32">
        <f t="shared" si="0"/>
        <v>0</v>
      </c>
      <c r="H26" s="32">
        <f t="shared" si="2"/>
        <v>0</v>
      </c>
      <c r="I26" s="32">
        <f t="shared" si="1"/>
        <v>0</v>
      </c>
    </row>
    <row r="27" spans="1:9" ht="15.6" x14ac:dyDescent="0.3">
      <c r="A27" s="27">
        <v>30</v>
      </c>
      <c r="B27" s="24" t="s">
        <v>29</v>
      </c>
      <c r="C27" s="24" t="s">
        <v>8</v>
      </c>
      <c r="D27" s="24">
        <v>2</v>
      </c>
      <c r="E27" s="23">
        <v>0.1</v>
      </c>
      <c r="F27" s="24"/>
      <c r="G27" s="32">
        <f t="shared" si="0"/>
        <v>0</v>
      </c>
      <c r="H27" s="32">
        <f t="shared" si="2"/>
        <v>0</v>
      </c>
      <c r="I27" s="32">
        <f t="shared" si="1"/>
        <v>0</v>
      </c>
    </row>
    <row r="28" spans="1:9" ht="15.6" x14ac:dyDescent="0.3">
      <c r="A28" s="27">
        <v>31</v>
      </c>
      <c r="B28" s="24" t="s">
        <v>30</v>
      </c>
      <c r="C28" s="24" t="s">
        <v>8</v>
      </c>
      <c r="D28" s="24">
        <v>2</v>
      </c>
      <c r="E28" s="23">
        <v>0.1</v>
      </c>
      <c r="F28" s="24"/>
      <c r="G28" s="32">
        <f t="shared" si="0"/>
        <v>0</v>
      </c>
      <c r="H28" s="32">
        <f t="shared" si="2"/>
        <v>0</v>
      </c>
      <c r="I28" s="32">
        <f t="shared" si="1"/>
        <v>0</v>
      </c>
    </row>
    <row r="29" spans="1:9" ht="15.6" x14ac:dyDescent="0.3">
      <c r="A29" s="27">
        <v>32</v>
      </c>
      <c r="B29" s="26" t="s">
        <v>313</v>
      </c>
      <c r="C29" s="24" t="s">
        <v>8</v>
      </c>
      <c r="D29" s="24">
        <v>2</v>
      </c>
      <c r="E29" s="23">
        <v>0.1</v>
      </c>
      <c r="F29" s="24"/>
      <c r="G29" s="32">
        <f t="shared" si="0"/>
        <v>0</v>
      </c>
      <c r="H29" s="32">
        <f t="shared" si="2"/>
        <v>0</v>
      </c>
      <c r="I29" s="32">
        <f t="shared" si="1"/>
        <v>0</v>
      </c>
    </row>
    <row r="30" spans="1:9" ht="15.6" x14ac:dyDescent="0.3">
      <c r="A30" s="27">
        <v>33</v>
      </c>
      <c r="B30" s="26" t="s">
        <v>314</v>
      </c>
      <c r="C30" s="24" t="s">
        <v>8</v>
      </c>
      <c r="D30" s="24">
        <v>2</v>
      </c>
      <c r="E30" s="23">
        <v>0.1</v>
      </c>
      <c r="F30" s="24"/>
      <c r="G30" s="32">
        <f t="shared" si="0"/>
        <v>0</v>
      </c>
      <c r="H30" s="32">
        <f t="shared" si="2"/>
        <v>0</v>
      </c>
      <c r="I30" s="32">
        <f t="shared" si="1"/>
        <v>0</v>
      </c>
    </row>
    <row r="31" spans="1:9" ht="15.6" x14ac:dyDescent="0.3">
      <c r="A31" s="27">
        <v>34</v>
      </c>
      <c r="B31" s="26" t="s">
        <v>31</v>
      </c>
      <c r="C31" s="24" t="s">
        <v>8</v>
      </c>
      <c r="D31" s="24">
        <v>2</v>
      </c>
      <c r="E31" s="23">
        <v>0.1</v>
      </c>
      <c r="F31" s="24"/>
      <c r="G31" s="32">
        <f t="shared" si="0"/>
        <v>0</v>
      </c>
      <c r="H31" s="32">
        <f t="shared" si="2"/>
        <v>0</v>
      </c>
      <c r="I31" s="32">
        <f t="shared" si="1"/>
        <v>0</v>
      </c>
    </row>
    <row r="32" spans="1:9" ht="15.6" x14ac:dyDescent="0.3">
      <c r="A32" s="27">
        <v>35</v>
      </c>
      <c r="B32" s="26" t="s">
        <v>32</v>
      </c>
      <c r="C32" s="24" t="s">
        <v>8</v>
      </c>
      <c r="D32" s="24">
        <v>2</v>
      </c>
      <c r="E32" s="23">
        <v>0.1</v>
      </c>
      <c r="F32" s="24"/>
      <c r="G32" s="32">
        <f t="shared" si="0"/>
        <v>0</v>
      </c>
      <c r="H32" s="32">
        <f t="shared" si="2"/>
        <v>0</v>
      </c>
      <c r="I32" s="32">
        <f t="shared" si="1"/>
        <v>0</v>
      </c>
    </row>
    <row r="33" spans="1:9" ht="15.6" x14ac:dyDescent="0.3">
      <c r="A33" s="27">
        <v>36</v>
      </c>
      <c r="B33" s="24" t="s">
        <v>33</v>
      </c>
      <c r="C33" s="24" t="s">
        <v>8</v>
      </c>
      <c r="D33" s="24">
        <v>2</v>
      </c>
      <c r="E33" s="23">
        <v>0.1</v>
      </c>
      <c r="F33" s="24"/>
      <c r="G33" s="32">
        <f t="shared" si="0"/>
        <v>0</v>
      </c>
      <c r="H33" s="32">
        <f t="shared" si="2"/>
        <v>0</v>
      </c>
      <c r="I33" s="32">
        <f t="shared" si="1"/>
        <v>0</v>
      </c>
    </row>
    <row r="34" spans="1:9" ht="15.6" x14ac:dyDescent="0.3">
      <c r="A34" s="20">
        <v>37</v>
      </c>
      <c r="B34" s="26" t="s">
        <v>315</v>
      </c>
      <c r="C34" s="24" t="s">
        <v>8</v>
      </c>
      <c r="D34" s="24">
        <v>2</v>
      </c>
      <c r="E34" s="23">
        <v>0.1</v>
      </c>
      <c r="F34" s="24"/>
      <c r="G34" s="32">
        <f t="shared" si="0"/>
        <v>0</v>
      </c>
      <c r="H34" s="32">
        <f t="shared" si="2"/>
        <v>0</v>
      </c>
      <c r="I34" s="32">
        <f t="shared" si="1"/>
        <v>0</v>
      </c>
    </row>
    <row r="35" spans="1:9" ht="15.6" x14ac:dyDescent="0.3">
      <c r="A35" s="25">
        <v>38</v>
      </c>
      <c r="B35" s="24" t="s">
        <v>34</v>
      </c>
      <c r="C35" s="24" t="s">
        <v>8</v>
      </c>
      <c r="D35" s="24">
        <v>2</v>
      </c>
      <c r="E35" s="23">
        <v>0.1</v>
      </c>
      <c r="F35" s="24"/>
      <c r="G35" s="32">
        <f t="shared" si="0"/>
        <v>0</v>
      </c>
      <c r="H35" s="32">
        <f t="shared" si="2"/>
        <v>0</v>
      </c>
      <c r="I35" s="32">
        <f t="shared" si="1"/>
        <v>0</v>
      </c>
    </row>
    <row r="36" spans="1:9" ht="15.6" x14ac:dyDescent="0.3">
      <c r="A36" s="27">
        <v>39</v>
      </c>
      <c r="B36" s="26" t="s">
        <v>316</v>
      </c>
      <c r="C36" s="24" t="s">
        <v>8</v>
      </c>
      <c r="D36" s="24">
        <v>2</v>
      </c>
      <c r="E36" s="23">
        <v>0.1</v>
      </c>
      <c r="F36" s="24"/>
      <c r="G36" s="32">
        <f t="shared" si="0"/>
        <v>0</v>
      </c>
      <c r="H36" s="32">
        <f t="shared" si="2"/>
        <v>0</v>
      </c>
      <c r="I36" s="32">
        <f t="shared" si="1"/>
        <v>0</v>
      </c>
    </row>
    <row r="37" spans="1:9" ht="15.6" x14ac:dyDescent="0.3">
      <c r="A37" s="27">
        <v>40</v>
      </c>
      <c r="B37" s="26" t="s">
        <v>317</v>
      </c>
      <c r="C37" s="24" t="s">
        <v>8</v>
      </c>
      <c r="D37" s="24">
        <v>2</v>
      </c>
      <c r="E37" s="23">
        <v>0.1</v>
      </c>
      <c r="F37" s="24"/>
      <c r="G37" s="32">
        <f t="shared" si="0"/>
        <v>0</v>
      </c>
      <c r="H37" s="32">
        <f t="shared" si="2"/>
        <v>0</v>
      </c>
      <c r="I37" s="32">
        <f t="shared" si="1"/>
        <v>0</v>
      </c>
    </row>
    <row r="38" spans="1:9" ht="15.6" x14ac:dyDescent="0.3">
      <c r="A38" s="27">
        <v>41</v>
      </c>
      <c r="B38" s="26" t="s">
        <v>318</v>
      </c>
      <c r="C38" s="24" t="s">
        <v>8</v>
      </c>
      <c r="D38" s="24">
        <v>2</v>
      </c>
      <c r="E38" s="23">
        <v>0.1</v>
      </c>
      <c r="F38" s="24"/>
      <c r="G38" s="32">
        <f t="shared" si="0"/>
        <v>0</v>
      </c>
      <c r="H38" s="32">
        <f t="shared" si="2"/>
        <v>0</v>
      </c>
      <c r="I38" s="32">
        <f t="shared" si="1"/>
        <v>0</v>
      </c>
    </row>
    <row r="39" spans="1:9" ht="15.6" x14ac:dyDescent="0.3">
      <c r="A39" s="27">
        <v>42</v>
      </c>
      <c r="B39" s="26" t="s">
        <v>319</v>
      </c>
      <c r="C39" s="24" t="s">
        <v>8</v>
      </c>
      <c r="D39" s="24">
        <v>2</v>
      </c>
      <c r="E39" s="23">
        <v>0.1</v>
      </c>
      <c r="F39" s="24"/>
      <c r="G39" s="32">
        <f t="shared" si="0"/>
        <v>0</v>
      </c>
      <c r="H39" s="32">
        <f t="shared" si="2"/>
        <v>0</v>
      </c>
      <c r="I39" s="32">
        <f t="shared" si="1"/>
        <v>0</v>
      </c>
    </row>
    <row r="40" spans="1:9" ht="15.6" x14ac:dyDescent="0.3">
      <c r="A40" s="27">
        <v>43</v>
      </c>
      <c r="B40" s="26" t="s">
        <v>320</v>
      </c>
      <c r="C40" s="24" t="s">
        <v>8</v>
      </c>
      <c r="D40" s="24">
        <v>2</v>
      </c>
      <c r="E40" s="23">
        <v>0.1</v>
      </c>
      <c r="F40" s="24"/>
      <c r="G40" s="32">
        <f t="shared" si="0"/>
        <v>0</v>
      </c>
      <c r="H40" s="32">
        <f t="shared" si="2"/>
        <v>0</v>
      </c>
      <c r="I40" s="32">
        <f t="shared" si="1"/>
        <v>0</v>
      </c>
    </row>
    <row r="41" spans="1:9" ht="15.6" x14ac:dyDescent="0.3">
      <c r="A41" s="27">
        <v>44</v>
      </c>
      <c r="B41" s="26" t="s">
        <v>321</v>
      </c>
      <c r="C41" s="24" t="s">
        <v>8</v>
      </c>
      <c r="D41" s="28">
        <v>2</v>
      </c>
      <c r="E41" s="23">
        <v>0.1</v>
      </c>
      <c r="F41" s="24"/>
      <c r="G41" s="32">
        <f t="shared" si="0"/>
        <v>0</v>
      </c>
      <c r="H41" s="32">
        <f t="shared" si="2"/>
        <v>0</v>
      </c>
      <c r="I41" s="32">
        <f t="shared" si="1"/>
        <v>0</v>
      </c>
    </row>
    <row r="42" spans="1:9" ht="15.6" x14ac:dyDescent="0.3">
      <c r="A42" s="27">
        <v>45</v>
      </c>
      <c r="B42" s="26" t="s">
        <v>322</v>
      </c>
      <c r="C42" s="24" t="s">
        <v>8</v>
      </c>
      <c r="D42" s="24">
        <v>2</v>
      </c>
      <c r="E42" s="23">
        <v>0.1</v>
      </c>
      <c r="F42" s="24"/>
      <c r="G42" s="32">
        <f t="shared" si="0"/>
        <v>0</v>
      </c>
      <c r="H42" s="32">
        <f t="shared" si="2"/>
        <v>0</v>
      </c>
      <c r="I42" s="32">
        <f t="shared" si="1"/>
        <v>0</v>
      </c>
    </row>
    <row r="43" spans="1:9" ht="15.6" x14ac:dyDescent="0.3">
      <c r="A43" s="27">
        <v>46</v>
      </c>
      <c r="B43" s="26" t="s">
        <v>323</v>
      </c>
      <c r="C43" s="24" t="s">
        <v>8</v>
      </c>
      <c r="D43" s="24">
        <v>2</v>
      </c>
      <c r="E43" s="23">
        <v>0.1</v>
      </c>
      <c r="F43" s="24"/>
      <c r="G43" s="32">
        <f t="shared" si="0"/>
        <v>0</v>
      </c>
      <c r="H43" s="32">
        <f t="shared" si="2"/>
        <v>0</v>
      </c>
      <c r="I43" s="32">
        <f t="shared" si="1"/>
        <v>0</v>
      </c>
    </row>
    <row r="44" spans="1:9" ht="15.6" x14ac:dyDescent="0.3">
      <c r="A44" s="27">
        <v>47</v>
      </c>
      <c r="B44" s="26" t="s">
        <v>324</v>
      </c>
      <c r="C44" s="24" t="s">
        <v>8</v>
      </c>
      <c r="D44" s="24">
        <v>2</v>
      </c>
      <c r="E44" s="23">
        <v>0.1</v>
      </c>
      <c r="F44" s="24"/>
      <c r="G44" s="32">
        <f t="shared" si="0"/>
        <v>0</v>
      </c>
      <c r="H44" s="32">
        <f t="shared" si="2"/>
        <v>0</v>
      </c>
      <c r="I44" s="32">
        <f t="shared" si="1"/>
        <v>0</v>
      </c>
    </row>
    <row r="45" spans="1:9" ht="15.6" x14ac:dyDescent="0.3">
      <c r="A45" s="27">
        <v>48</v>
      </c>
      <c r="B45" s="26" t="s">
        <v>325</v>
      </c>
      <c r="C45" s="24" t="s">
        <v>8</v>
      </c>
      <c r="D45" s="24">
        <v>2</v>
      </c>
      <c r="E45" s="23">
        <v>0.1</v>
      </c>
      <c r="F45" s="24"/>
      <c r="G45" s="32">
        <f t="shared" si="0"/>
        <v>0</v>
      </c>
      <c r="H45" s="32">
        <f t="shared" si="2"/>
        <v>0</v>
      </c>
      <c r="I45" s="32">
        <f t="shared" si="1"/>
        <v>0</v>
      </c>
    </row>
    <row r="46" spans="1:9" ht="15.6" x14ac:dyDescent="0.3">
      <c r="A46" s="27">
        <v>49</v>
      </c>
      <c r="B46" s="26" t="s">
        <v>326</v>
      </c>
      <c r="C46" s="24" t="s">
        <v>8</v>
      </c>
      <c r="D46" s="24">
        <v>2</v>
      </c>
      <c r="E46" s="23">
        <v>0.1</v>
      </c>
      <c r="F46" s="24"/>
      <c r="G46" s="32">
        <f t="shared" si="0"/>
        <v>0</v>
      </c>
      <c r="H46" s="32">
        <f t="shared" si="2"/>
        <v>0</v>
      </c>
      <c r="I46" s="32">
        <f t="shared" si="1"/>
        <v>0</v>
      </c>
    </row>
    <row r="47" spans="1:9" ht="15.6" x14ac:dyDescent="0.3">
      <c r="A47" s="27">
        <v>50</v>
      </c>
      <c r="B47" s="24" t="s">
        <v>35</v>
      </c>
      <c r="C47" s="24" t="s">
        <v>8</v>
      </c>
      <c r="D47" s="24">
        <v>2</v>
      </c>
      <c r="E47" s="23">
        <v>0.1</v>
      </c>
      <c r="F47" s="24"/>
      <c r="G47" s="32">
        <f t="shared" si="0"/>
        <v>0</v>
      </c>
      <c r="H47" s="32">
        <f t="shared" si="2"/>
        <v>0</v>
      </c>
      <c r="I47" s="32">
        <f t="shared" si="1"/>
        <v>0</v>
      </c>
    </row>
    <row r="48" spans="1:9" ht="15.6" x14ac:dyDescent="0.3">
      <c r="A48" s="27">
        <v>51</v>
      </c>
      <c r="B48" s="26" t="s">
        <v>327</v>
      </c>
      <c r="C48" s="24" t="s">
        <v>8</v>
      </c>
      <c r="D48" s="24">
        <v>2</v>
      </c>
      <c r="E48" s="23">
        <v>0.1</v>
      </c>
      <c r="F48" s="24"/>
      <c r="G48" s="32">
        <f t="shared" si="0"/>
        <v>0</v>
      </c>
      <c r="H48" s="32">
        <f t="shared" si="2"/>
        <v>0</v>
      </c>
      <c r="I48" s="32">
        <f t="shared" si="1"/>
        <v>0</v>
      </c>
    </row>
    <row r="49" spans="1:9" ht="15.6" x14ac:dyDescent="0.3">
      <c r="A49" s="27">
        <v>52</v>
      </c>
      <c r="B49" s="26" t="s">
        <v>328</v>
      </c>
      <c r="C49" s="24" t="s">
        <v>8</v>
      </c>
      <c r="D49" s="24">
        <v>2</v>
      </c>
      <c r="E49" s="23">
        <v>0.1</v>
      </c>
      <c r="F49" s="24"/>
      <c r="G49" s="32">
        <f t="shared" si="0"/>
        <v>0</v>
      </c>
      <c r="H49" s="32">
        <f t="shared" si="2"/>
        <v>0</v>
      </c>
      <c r="I49" s="32">
        <f t="shared" si="1"/>
        <v>0</v>
      </c>
    </row>
    <row r="50" spans="1:9" ht="15.6" x14ac:dyDescent="0.3">
      <c r="A50" s="27">
        <v>53</v>
      </c>
      <c r="B50" s="26" t="s">
        <v>329</v>
      </c>
      <c r="C50" s="24" t="s">
        <v>8</v>
      </c>
      <c r="D50" s="24">
        <v>2</v>
      </c>
      <c r="E50" s="23">
        <v>0.1</v>
      </c>
      <c r="F50" s="24"/>
      <c r="G50" s="32">
        <f t="shared" si="0"/>
        <v>0</v>
      </c>
      <c r="H50" s="32">
        <f t="shared" si="2"/>
        <v>0</v>
      </c>
      <c r="I50" s="32">
        <f t="shared" si="1"/>
        <v>0</v>
      </c>
    </row>
    <row r="51" spans="1:9" ht="15.6" x14ac:dyDescent="0.3">
      <c r="A51" s="27">
        <v>54</v>
      </c>
      <c r="B51" s="26" t="s">
        <v>330</v>
      </c>
      <c r="C51" s="24" t="s">
        <v>8</v>
      </c>
      <c r="D51" s="24">
        <v>2</v>
      </c>
      <c r="E51" s="23">
        <v>0.1</v>
      </c>
      <c r="F51" s="24"/>
      <c r="G51" s="32">
        <f t="shared" si="0"/>
        <v>0</v>
      </c>
      <c r="H51" s="32">
        <f t="shared" si="2"/>
        <v>0</v>
      </c>
      <c r="I51" s="32">
        <f t="shared" si="1"/>
        <v>0</v>
      </c>
    </row>
    <row r="52" spans="1:9" ht="15.6" x14ac:dyDescent="0.3">
      <c r="A52" s="27">
        <v>55</v>
      </c>
      <c r="B52" s="26" t="s">
        <v>331</v>
      </c>
      <c r="C52" s="24" t="s">
        <v>8</v>
      </c>
      <c r="D52" s="24">
        <v>2</v>
      </c>
      <c r="E52" s="23">
        <v>0.1</v>
      </c>
      <c r="F52" s="24"/>
      <c r="G52" s="32">
        <f t="shared" si="0"/>
        <v>0</v>
      </c>
      <c r="H52" s="32">
        <f t="shared" si="2"/>
        <v>0</v>
      </c>
      <c r="I52" s="32">
        <f t="shared" si="1"/>
        <v>0</v>
      </c>
    </row>
    <row r="53" spans="1:9" ht="15.6" x14ac:dyDescent="0.3">
      <c r="A53" s="27">
        <v>56</v>
      </c>
      <c r="B53" s="26" t="s">
        <v>36</v>
      </c>
      <c r="C53" s="24" t="s">
        <v>8</v>
      </c>
      <c r="D53" s="24">
        <v>2</v>
      </c>
      <c r="E53" s="23">
        <v>0.1</v>
      </c>
      <c r="F53" s="24"/>
      <c r="G53" s="32">
        <f t="shared" si="0"/>
        <v>0</v>
      </c>
      <c r="H53" s="32">
        <f t="shared" si="2"/>
        <v>0</v>
      </c>
      <c r="I53" s="32">
        <f t="shared" si="1"/>
        <v>0</v>
      </c>
    </row>
    <row r="54" spans="1:9" ht="15.6" x14ac:dyDescent="0.3">
      <c r="A54" s="27">
        <v>57</v>
      </c>
      <c r="B54" s="26" t="s">
        <v>332</v>
      </c>
      <c r="C54" s="24" t="s">
        <v>8</v>
      </c>
      <c r="D54" s="24">
        <v>2</v>
      </c>
      <c r="E54" s="23">
        <v>0.1</v>
      </c>
      <c r="F54" s="24"/>
      <c r="G54" s="32">
        <f t="shared" si="0"/>
        <v>0</v>
      </c>
      <c r="H54" s="32">
        <f t="shared" si="2"/>
        <v>0</v>
      </c>
      <c r="I54" s="32">
        <f t="shared" si="1"/>
        <v>0</v>
      </c>
    </row>
    <row r="55" spans="1:9" ht="15.6" x14ac:dyDescent="0.3">
      <c r="A55" s="27">
        <v>58</v>
      </c>
      <c r="B55" s="26" t="s">
        <v>333</v>
      </c>
      <c r="C55" s="24" t="s">
        <v>8</v>
      </c>
      <c r="D55" s="24">
        <v>2</v>
      </c>
      <c r="E55" s="23">
        <v>0.1</v>
      </c>
      <c r="F55" s="24"/>
      <c r="G55" s="32">
        <f t="shared" si="0"/>
        <v>0</v>
      </c>
      <c r="H55" s="32">
        <f t="shared" si="2"/>
        <v>0</v>
      </c>
      <c r="I55" s="32">
        <f t="shared" si="1"/>
        <v>0</v>
      </c>
    </row>
    <row r="56" spans="1:9" ht="15.6" x14ac:dyDescent="0.3">
      <c r="A56" s="27">
        <v>59</v>
      </c>
      <c r="B56" s="26" t="s">
        <v>334</v>
      </c>
      <c r="C56" s="24" t="s">
        <v>8</v>
      </c>
      <c r="D56" s="24">
        <v>2</v>
      </c>
      <c r="E56" s="23">
        <v>0.1</v>
      </c>
      <c r="F56" s="24"/>
      <c r="G56" s="32">
        <f t="shared" si="0"/>
        <v>0</v>
      </c>
      <c r="H56" s="32">
        <f t="shared" si="2"/>
        <v>0</v>
      </c>
      <c r="I56" s="32">
        <f t="shared" si="1"/>
        <v>0</v>
      </c>
    </row>
    <row r="57" spans="1:9" ht="15.6" x14ac:dyDescent="0.3">
      <c r="A57" s="27">
        <v>60</v>
      </c>
      <c r="B57" s="26" t="s">
        <v>335</v>
      </c>
      <c r="C57" s="24" t="s">
        <v>8</v>
      </c>
      <c r="D57" s="24">
        <v>2</v>
      </c>
      <c r="E57" s="23">
        <v>0.1</v>
      </c>
      <c r="F57" s="24"/>
      <c r="G57" s="32">
        <f t="shared" si="0"/>
        <v>0</v>
      </c>
      <c r="H57" s="32">
        <f t="shared" si="2"/>
        <v>0</v>
      </c>
      <c r="I57" s="32">
        <f t="shared" si="1"/>
        <v>0</v>
      </c>
    </row>
    <row r="58" spans="1:9" ht="15.6" x14ac:dyDescent="0.3">
      <c r="A58" s="27">
        <v>61</v>
      </c>
      <c r="B58" s="26" t="s">
        <v>336</v>
      </c>
      <c r="C58" s="24" t="s">
        <v>8</v>
      </c>
      <c r="D58" s="24">
        <v>2</v>
      </c>
      <c r="E58" s="23">
        <v>0.1</v>
      </c>
      <c r="F58" s="24"/>
      <c r="G58" s="32">
        <f t="shared" si="0"/>
        <v>0</v>
      </c>
      <c r="H58" s="32">
        <f t="shared" si="2"/>
        <v>0</v>
      </c>
      <c r="I58" s="32">
        <f t="shared" si="1"/>
        <v>0</v>
      </c>
    </row>
    <row r="59" spans="1:9" ht="15.6" x14ac:dyDescent="0.3">
      <c r="A59" s="27">
        <v>62</v>
      </c>
      <c r="B59" s="26" t="s">
        <v>337</v>
      </c>
      <c r="C59" s="24" t="s">
        <v>8</v>
      </c>
      <c r="D59" s="24">
        <v>2</v>
      </c>
      <c r="E59" s="23">
        <v>0.1</v>
      </c>
      <c r="F59" s="24"/>
      <c r="G59" s="32">
        <f t="shared" si="0"/>
        <v>0</v>
      </c>
      <c r="H59" s="32">
        <f t="shared" si="2"/>
        <v>0</v>
      </c>
      <c r="I59" s="32">
        <f t="shared" si="1"/>
        <v>0</v>
      </c>
    </row>
    <row r="60" spans="1:9" ht="15.6" x14ac:dyDescent="0.3">
      <c r="A60" s="27">
        <v>63</v>
      </c>
      <c r="B60" s="26" t="s">
        <v>338</v>
      </c>
      <c r="C60" s="24" t="s">
        <v>8</v>
      </c>
      <c r="D60" s="24">
        <v>2</v>
      </c>
      <c r="E60" s="23">
        <v>0.1</v>
      </c>
      <c r="F60" s="24"/>
      <c r="G60" s="32">
        <f t="shared" si="0"/>
        <v>0</v>
      </c>
      <c r="H60" s="32">
        <f t="shared" si="2"/>
        <v>0</v>
      </c>
      <c r="I60" s="32">
        <f t="shared" si="1"/>
        <v>0</v>
      </c>
    </row>
    <row r="61" spans="1:9" ht="15.6" x14ac:dyDescent="0.3">
      <c r="A61" s="27">
        <v>64</v>
      </c>
      <c r="B61" s="26" t="s">
        <v>339</v>
      </c>
      <c r="C61" s="24" t="s">
        <v>8</v>
      </c>
      <c r="D61" s="24">
        <v>2</v>
      </c>
      <c r="E61" s="23">
        <v>0.1</v>
      </c>
      <c r="F61" s="24"/>
      <c r="G61" s="32">
        <f t="shared" si="0"/>
        <v>0</v>
      </c>
      <c r="H61" s="32">
        <f t="shared" si="2"/>
        <v>0</v>
      </c>
      <c r="I61" s="32">
        <f t="shared" si="1"/>
        <v>0</v>
      </c>
    </row>
    <row r="62" spans="1:9" ht="15" thickBot="1" x14ac:dyDescent="0.35"/>
    <row r="63" spans="1:9" ht="16.2" thickBot="1" x14ac:dyDescent="0.35">
      <c r="A63" s="81" t="s">
        <v>340</v>
      </c>
      <c r="B63" s="95"/>
      <c r="C63" s="82"/>
      <c r="D63" s="83">
        <f>SUM(H4:H61)</f>
        <v>0</v>
      </c>
      <c r="E63" s="84"/>
      <c r="F63" s="84"/>
      <c r="G63" s="84"/>
      <c r="H63" s="84"/>
      <c r="I63" s="85"/>
    </row>
    <row r="64" spans="1:9" ht="16.2" thickBot="1" x14ac:dyDescent="0.35">
      <c r="A64" s="81" t="s">
        <v>341</v>
      </c>
      <c r="B64" s="95"/>
      <c r="C64" s="82"/>
      <c r="D64" s="83">
        <f>D65-D63</f>
        <v>0</v>
      </c>
      <c r="E64" s="84"/>
      <c r="F64" s="84"/>
      <c r="G64" s="84"/>
      <c r="H64" s="84"/>
      <c r="I64" s="85"/>
    </row>
    <row r="65" spans="1:9" ht="16.2" thickBot="1" x14ac:dyDescent="0.35">
      <c r="A65" s="81" t="s">
        <v>342</v>
      </c>
      <c r="B65" s="95"/>
      <c r="C65" s="82"/>
      <c r="D65" s="83">
        <f>SUM(I4:I61)</f>
        <v>0</v>
      </c>
      <c r="E65" s="84"/>
      <c r="F65" s="84"/>
      <c r="G65" s="84"/>
      <c r="H65" s="84"/>
      <c r="I65" s="85"/>
    </row>
  </sheetData>
  <mergeCells count="7">
    <mergeCell ref="A65:C65"/>
    <mergeCell ref="D65:I65"/>
    <mergeCell ref="A2:I2"/>
    <mergeCell ref="A63:C63"/>
    <mergeCell ref="D63:I63"/>
    <mergeCell ref="A64:C64"/>
    <mergeCell ref="D64:I64"/>
  </mergeCell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3E434-8571-4F9D-BEEB-4B4533516940}">
  <dimension ref="A1:I67"/>
  <sheetViews>
    <sheetView view="pageBreakPreview" zoomScale="60" zoomScaleNormal="100" workbookViewId="0">
      <selection activeCell="H4" sqref="H4:I63"/>
    </sheetView>
  </sheetViews>
  <sheetFormatPr defaultRowHeight="14.4" x14ac:dyDescent="0.3"/>
  <cols>
    <col min="1" max="1" width="10.33203125" customWidth="1"/>
    <col min="2" max="2" width="26.109375" bestFit="1" customWidth="1"/>
    <col min="3" max="3" width="20.21875" bestFit="1" customWidth="1"/>
    <col min="4" max="4" width="13.88671875" customWidth="1"/>
    <col min="5" max="5" width="13.88671875" style="15" customWidth="1"/>
    <col min="6" max="6" width="15.5546875" customWidth="1"/>
    <col min="7" max="7" width="15.6640625" customWidth="1"/>
    <col min="8" max="8" width="12.77734375" customWidth="1"/>
    <col min="9" max="9" width="12.33203125" customWidth="1"/>
  </cols>
  <sheetData>
    <row r="1" spans="1:9" ht="15" thickBot="1" x14ac:dyDescent="0.35"/>
    <row r="2" spans="1:9" ht="16.2" thickBot="1" x14ac:dyDescent="0.35">
      <c r="A2" s="91" t="s">
        <v>39</v>
      </c>
      <c r="B2" s="92"/>
      <c r="C2" s="92"/>
      <c r="D2" s="92"/>
      <c r="E2" s="92"/>
      <c r="F2" s="92"/>
      <c r="G2" s="92"/>
      <c r="H2" s="92"/>
      <c r="I2" s="92"/>
    </row>
    <row r="3" spans="1:9" ht="46.8" customHeight="1" thickBot="1" x14ac:dyDescent="0.35">
      <c r="A3" s="17" t="s">
        <v>0</v>
      </c>
      <c r="B3" s="18" t="s">
        <v>38</v>
      </c>
      <c r="C3" s="18" t="s">
        <v>37</v>
      </c>
      <c r="D3" s="19" t="s">
        <v>1</v>
      </c>
      <c r="E3" s="19" t="s">
        <v>309</v>
      </c>
      <c r="F3" s="18" t="s">
        <v>2</v>
      </c>
      <c r="G3" s="18" t="s">
        <v>5</v>
      </c>
      <c r="H3" s="18" t="s">
        <v>4</v>
      </c>
      <c r="I3" s="18" t="s">
        <v>3</v>
      </c>
    </row>
    <row r="4" spans="1:9" ht="15.6" x14ac:dyDescent="0.3">
      <c r="A4" s="20">
        <v>1</v>
      </c>
      <c r="B4" s="21" t="s">
        <v>40</v>
      </c>
      <c r="C4" s="22" t="s">
        <v>41</v>
      </c>
      <c r="D4" s="22">
        <v>2</v>
      </c>
      <c r="E4" s="23">
        <v>0.1</v>
      </c>
      <c r="F4" s="22"/>
      <c r="G4" s="32">
        <f>F4*1.1</f>
        <v>0</v>
      </c>
      <c r="H4" s="32">
        <f>D4*F4</f>
        <v>0</v>
      </c>
      <c r="I4" s="32">
        <f>D4*G4</f>
        <v>0</v>
      </c>
    </row>
    <row r="5" spans="1:9" ht="15.6" x14ac:dyDescent="0.3">
      <c r="A5" s="25">
        <v>2</v>
      </c>
      <c r="B5" s="26" t="s">
        <v>343</v>
      </c>
      <c r="C5" s="24" t="s">
        <v>41</v>
      </c>
      <c r="D5" s="24">
        <v>2</v>
      </c>
      <c r="E5" s="23">
        <v>0.1</v>
      </c>
      <c r="F5" s="24"/>
      <c r="G5" s="32">
        <f t="shared" ref="G5:G63" si="0">F5*1.1</f>
        <v>0</v>
      </c>
      <c r="H5" s="32">
        <f t="shared" ref="H5:H63" si="1">D5*F5</f>
        <v>0</v>
      </c>
      <c r="I5" s="32">
        <f t="shared" ref="I5:I63" si="2">D5*G5</f>
        <v>0</v>
      </c>
    </row>
    <row r="6" spans="1:9" ht="15.6" x14ac:dyDescent="0.3">
      <c r="A6" s="25">
        <v>3</v>
      </c>
      <c r="B6" s="26" t="s">
        <v>344</v>
      </c>
      <c r="C6" s="24" t="s">
        <v>41</v>
      </c>
      <c r="D6" s="24">
        <v>2</v>
      </c>
      <c r="E6" s="23">
        <v>0.1</v>
      </c>
      <c r="F6" s="24"/>
      <c r="G6" s="32">
        <f t="shared" si="0"/>
        <v>0</v>
      </c>
      <c r="H6" s="32">
        <f t="shared" si="1"/>
        <v>0</v>
      </c>
      <c r="I6" s="32">
        <f t="shared" si="2"/>
        <v>0</v>
      </c>
    </row>
    <row r="7" spans="1:9" ht="31.2" x14ac:dyDescent="0.3">
      <c r="A7" s="25">
        <v>4</v>
      </c>
      <c r="B7" s="26" t="s">
        <v>345</v>
      </c>
      <c r="C7" s="24" t="s">
        <v>41</v>
      </c>
      <c r="D7" s="24">
        <v>2</v>
      </c>
      <c r="E7" s="23">
        <v>0.1</v>
      </c>
      <c r="F7" s="24"/>
      <c r="G7" s="32">
        <f t="shared" si="0"/>
        <v>0</v>
      </c>
      <c r="H7" s="32">
        <f t="shared" si="1"/>
        <v>0</v>
      </c>
      <c r="I7" s="32">
        <f t="shared" si="2"/>
        <v>0</v>
      </c>
    </row>
    <row r="8" spans="1:9" ht="15.6" x14ac:dyDescent="0.3">
      <c r="A8" s="25">
        <v>5</v>
      </c>
      <c r="B8" s="26" t="s">
        <v>42</v>
      </c>
      <c r="C8" s="24" t="s">
        <v>41</v>
      </c>
      <c r="D8" s="24">
        <v>2</v>
      </c>
      <c r="E8" s="23">
        <v>0.1</v>
      </c>
      <c r="F8" s="24"/>
      <c r="G8" s="32">
        <f t="shared" si="0"/>
        <v>0</v>
      </c>
      <c r="H8" s="32">
        <f t="shared" si="1"/>
        <v>0</v>
      </c>
      <c r="I8" s="32">
        <f t="shared" si="2"/>
        <v>0</v>
      </c>
    </row>
    <row r="9" spans="1:9" ht="15.6" x14ac:dyDescent="0.3">
      <c r="A9" s="25">
        <v>6</v>
      </c>
      <c r="B9" s="26" t="s">
        <v>346</v>
      </c>
      <c r="C9" s="24" t="s">
        <v>41</v>
      </c>
      <c r="D9" s="24">
        <v>24</v>
      </c>
      <c r="E9" s="23">
        <v>0.1</v>
      </c>
      <c r="F9" s="24"/>
      <c r="G9" s="32">
        <f t="shared" si="0"/>
        <v>0</v>
      </c>
      <c r="H9" s="32">
        <f t="shared" si="1"/>
        <v>0</v>
      </c>
      <c r="I9" s="32">
        <f t="shared" si="2"/>
        <v>0</v>
      </c>
    </row>
    <row r="10" spans="1:9" ht="31.2" x14ac:dyDescent="0.3">
      <c r="A10" s="25">
        <v>7</v>
      </c>
      <c r="B10" s="26" t="s">
        <v>347</v>
      </c>
      <c r="C10" s="24" t="s">
        <v>41</v>
      </c>
      <c r="D10" s="24">
        <v>2</v>
      </c>
      <c r="E10" s="23">
        <v>0.1</v>
      </c>
      <c r="F10" s="24"/>
      <c r="G10" s="32">
        <f t="shared" si="0"/>
        <v>0</v>
      </c>
      <c r="H10" s="32">
        <f t="shared" si="1"/>
        <v>0</v>
      </c>
      <c r="I10" s="32">
        <f t="shared" si="2"/>
        <v>0</v>
      </c>
    </row>
    <row r="11" spans="1:9" ht="19.2" customHeight="1" x14ac:dyDescent="0.3">
      <c r="A11" s="25">
        <v>8</v>
      </c>
      <c r="B11" s="31" t="s">
        <v>348</v>
      </c>
      <c r="C11" s="24" t="s">
        <v>41</v>
      </c>
      <c r="D11" s="24">
        <v>5</v>
      </c>
      <c r="E11" s="23">
        <v>0.1</v>
      </c>
      <c r="F11" s="24"/>
      <c r="G11" s="32">
        <f t="shared" si="0"/>
        <v>0</v>
      </c>
      <c r="H11" s="32">
        <f t="shared" si="1"/>
        <v>0</v>
      </c>
      <c r="I11" s="32">
        <f t="shared" si="2"/>
        <v>0</v>
      </c>
    </row>
    <row r="12" spans="1:9" ht="15.6" x14ac:dyDescent="0.3">
      <c r="A12" s="25">
        <v>9</v>
      </c>
      <c r="B12" s="26" t="s">
        <v>349</v>
      </c>
      <c r="C12" s="24" t="s">
        <v>41</v>
      </c>
      <c r="D12" s="24">
        <v>2</v>
      </c>
      <c r="E12" s="23">
        <v>0.1</v>
      </c>
      <c r="F12" s="24"/>
      <c r="G12" s="32">
        <f t="shared" si="0"/>
        <v>0</v>
      </c>
      <c r="H12" s="32">
        <f t="shared" si="1"/>
        <v>0</v>
      </c>
      <c r="I12" s="32">
        <f t="shared" si="2"/>
        <v>0</v>
      </c>
    </row>
    <row r="13" spans="1:9" ht="46.8" x14ac:dyDescent="0.3">
      <c r="A13" s="25">
        <v>10</v>
      </c>
      <c r="B13" s="26" t="s">
        <v>43</v>
      </c>
      <c r="C13" s="24" t="s">
        <v>41</v>
      </c>
      <c r="D13" s="24">
        <v>5</v>
      </c>
      <c r="E13" s="23">
        <v>0.1</v>
      </c>
      <c r="F13" s="24"/>
      <c r="G13" s="32">
        <f t="shared" si="0"/>
        <v>0</v>
      </c>
      <c r="H13" s="32">
        <f t="shared" si="1"/>
        <v>0</v>
      </c>
      <c r="I13" s="32">
        <f t="shared" si="2"/>
        <v>0</v>
      </c>
    </row>
    <row r="14" spans="1:9" ht="46.8" x14ac:dyDescent="0.3">
      <c r="A14" s="25">
        <v>11</v>
      </c>
      <c r="B14" s="26" t="s">
        <v>44</v>
      </c>
      <c r="C14" s="24" t="s">
        <v>41</v>
      </c>
      <c r="D14" s="24">
        <v>5</v>
      </c>
      <c r="E14" s="23">
        <v>0.1</v>
      </c>
      <c r="F14" s="24"/>
      <c r="G14" s="32">
        <f t="shared" si="0"/>
        <v>0</v>
      </c>
      <c r="H14" s="32">
        <f t="shared" si="1"/>
        <v>0</v>
      </c>
      <c r="I14" s="32">
        <f t="shared" si="2"/>
        <v>0</v>
      </c>
    </row>
    <row r="15" spans="1:9" ht="31.2" x14ac:dyDescent="0.3">
      <c r="A15" s="25">
        <v>12</v>
      </c>
      <c r="B15" s="26" t="s">
        <v>45</v>
      </c>
      <c r="C15" s="24" t="s">
        <v>41</v>
      </c>
      <c r="D15" s="24">
        <v>2</v>
      </c>
      <c r="E15" s="23">
        <v>0.1</v>
      </c>
      <c r="F15" s="24"/>
      <c r="G15" s="32">
        <f t="shared" si="0"/>
        <v>0</v>
      </c>
      <c r="H15" s="32">
        <f t="shared" si="1"/>
        <v>0</v>
      </c>
      <c r="I15" s="32">
        <f t="shared" si="2"/>
        <v>0</v>
      </c>
    </row>
    <row r="16" spans="1:9" ht="31.2" x14ac:dyDescent="0.3">
      <c r="A16" s="25">
        <v>13</v>
      </c>
      <c r="B16" s="26" t="s">
        <v>46</v>
      </c>
      <c r="C16" s="24" t="s">
        <v>41</v>
      </c>
      <c r="D16" s="24">
        <v>2</v>
      </c>
      <c r="E16" s="23">
        <v>0.1</v>
      </c>
      <c r="F16" s="24"/>
      <c r="G16" s="32">
        <f t="shared" si="0"/>
        <v>0</v>
      </c>
      <c r="H16" s="32">
        <f t="shared" si="1"/>
        <v>0</v>
      </c>
      <c r="I16" s="32">
        <f t="shared" si="2"/>
        <v>0</v>
      </c>
    </row>
    <row r="17" spans="1:9" ht="46.8" x14ac:dyDescent="0.3">
      <c r="A17" s="25">
        <v>14</v>
      </c>
      <c r="B17" s="26" t="s">
        <v>47</v>
      </c>
      <c r="C17" s="24" t="s">
        <v>41</v>
      </c>
      <c r="D17" s="24">
        <v>2</v>
      </c>
      <c r="E17" s="23">
        <v>0.1</v>
      </c>
      <c r="F17" s="24"/>
      <c r="G17" s="32">
        <f t="shared" si="0"/>
        <v>0</v>
      </c>
      <c r="H17" s="32">
        <f t="shared" si="1"/>
        <v>0</v>
      </c>
      <c r="I17" s="32">
        <f t="shared" si="2"/>
        <v>0</v>
      </c>
    </row>
    <row r="18" spans="1:9" ht="15.6" x14ac:dyDescent="0.3">
      <c r="A18" s="25">
        <v>15</v>
      </c>
      <c r="B18" s="26" t="s">
        <v>48</v>
      </c>
      <c r="C18" s="24" t="s">
        <v>41</v>
      </c>
      <c r="D18" s="24">
        <v>2</v>
      </c>
      <c r="E18" s="23">
        <v>0.1</v>
      </c>
      <c r="F18" s="24"/>
      <c r="G18" s="32">
        <f t="shared" si="0"/>
        <v>0</v>
      </c>
      <c r="H18" s="32">
        <f t="shared" si="1"/>
        <v>0</v>
      </c>
      <c r="I18" s="32">
        <f t="shared" si="2"/>
        <v>0</v>
      </c>
    </row>
    <row r="19" spans="1:9" ht="62.4" x14ac:dyDescent="0.3">
      <c r="A19" s="25">
        <v>16</v>
      </c>
      <c r="B19" s="26" t="s">
        <v>49</v>
      </c>
      <c r="C19" s="24" t="s">
        <v>41</v>
      </c>
      <c r="D19" s="24">
        <v>2</v>
      </c>
      <c r="E19" s="23">
        <v>0.1</v>
      </c>
      <c r="F19" s="24"/>
      <c r="G19" s="32">
        <f t="shared" si="0"/>
        <v>0</v>
      </c>
      <c r="H19" s="32">
        <f t="shared" si="1"/>
        <v>0</v>
      </c>
      <c r="I19" s="32">
        <f t="shared" si="2"/>
        <v>0</v>
      </c>
    </row>
    <row r="20" spans="1:9" ht="31.2" x14ac:dyDescent="0.3">
      <c r="A20" s="25">
        <v>17</v>
      </c>
      <c r="B20" s="26" t="s">
        <v>50</v>
      </c>
      <c r="C20" s="24" t="s">
        <v>41</v>
      </c>
      <c r="D20" s="24">
        <v>2</v>
      </c>
      <c r="E20" s="23">
        <v>0.1</v>
      </c>
      <c r="F20" s="24"/>
      <c r="G20" s="32">
        <f t="shared" si="0"/>
        <v>0</v>
      </c>
      <c r="H20" s="32">
        <f t="shared" si="1"/>
        <v>0</v>
      </c>
      <c r="I20" s="32">
        <f t="shared" si="2"/>
        <v>0</v>
      </c>
    </row>
    <row r="21" spans="1:9" ht="18" customHeight="1" x14ac:dyDescent="0.3">
      <c r="A21" s="25">
        <v>18</v>
      </c>
      <c r="B21" s="31" t="s">
        <v>350</v>
      </c>
      <c r="C21" s="24" t="s">
        <v>41</v>
      </c>
      <c r="D21" s="24">
        <v>2</v>
      </c>
      <c r="E21" s="23">
        <v>0.1</v>
      </c>
      <c r="F21" s="24"/>
      <c r="G21" s="32">
        <f t="shared" si="0"/>
        <v>0</v>
      </c>
      <c r="H21" s="32">
        <f t="shared" si="1"/>
        <v>0</v>
      </c>
      <c r="I21" s="32">
        <f t="shared" si="2"/>
        <v>0</v>
      </c>
    </row>
    <row r="22" spans="1:9" ht="31.2" x14ac:dyDescent="0.3">
      <c r="A22" s="25">
        <v>19</v>
      </c>
      <c r="B22" s="26" t="s">
        <v>51</v>
      </c>
      <c r="C22" s="24" t="s">
        <v>41</v>
      </c>
      <c r="D22" s="24">
        <v>2</v>
      </c>
      <c r="E22" s="23">
        <v>0.1</v>
      </c>
      <c r="F22" s="24"/>
      <c r="G22" s="32">
        <f t="shared" si="0"/>
        <v>0</v>
      </c>
      <c r="H22" s="32">
        <f t="shared" si="1"/>
        <v>0</v>
      </c>
      <c r="I22" s="32">
        <f t="shared" si="2"/>
        <v>0</v>
      </c>
    </row>
    <row r="23" spans="1:9" ht="31.2" x14ac:dyDescent="0.3">
      <c r="A23" s="25">
        <v>20</v>
      </c>
      <c r="B23" s="26" t="s">
        <v>351</v>
      </c>
      <c r="C23" s="24" t="s">
        <v>41</v>
      </c>
      <c r="D23" s="24">
        <v>2</v>
      </c>
      <c r="E23" s="23">
        <v>0.1</v>
      </c>
      <c r="F23" s="24"/>
      <c r="G23" s="32">
        <f t="shared" si="0"/>
        <v>0</v>
      </c>
      <c r="H23" s="32">
        <f t="shared" si="1"/>
        <v>0</v>
      </c>
      <c r="I23" s="32">
        <f t="shared" si="2"/>
        <v>0</v>
      </c>
    </row>
    <row r="24" spans="1:9" ht="15.6" x14ac:dyDescent="0.3">
      <c r="A24" s="25">
        <v>21</v>
      </c>
      <c r="B24" s="26" t="s">
        <v>352</v>
      </c>
      <c r="C24" s="24" t="s">
        <v>41</v>
      </c>
      <c r="D24" s="24">
        <v>2</v>
      </c>
      <c r="E24" s="23">
        <v>0.1</v>
      </c>
      <c r="F24" s="24"/>
      <c r="G24" s="32">
        <f t="shared" si="0"/>
        <v>0</v>
      </c>
      <c r="H24" s="32">
        <f t="shared" si="1"/>
        <v>0</v>
      </c>
      <c r="I24" s="32">
        <f t="shared" si="2"/>
        <v>0</v>
      </c>
    </row>
    <row r="25" spans="1:9" ht="15.6" x14ac:dyDescent="0.3">
      <c r="A25" s="25">
        <v>22</v>
      </c>
      <c r="B25" s="26" t="s">
        <v>353</v>
      </c>
      <c r="C25" s="24" t="s">
        <v>41</v>
      </c>
      <c r="D25" s="24">
        <v>2</v>
      </c>
      <c r="E25" s="23">
        <v>0.1</v>
      </c>
      <c r="F25" s="24"/>
      <c r="G25" s="32">
        <f t="shared" si="0"/>
        <v>0</v>
      </c>
      <c r="H25" s="32">
        <f t="shared" si="1"/>
        <v>0</v>
      </c>
      <c r="I25" s="32">
        <f t="shared" si="2"/>
        <v>0</v>
      </c>
    </row>
    <row r="26" spans="1:9" ht="15.6" x14ac:dyDescent="0.3">
      <c r="A26" s="25">
        <v>23</v>
      </c>
      <c r="B26" s="26" t="s">
        <v>354</v>
      </c>
      <c r="C26" s="24" t="s">
        <v>41</v>
      </c>
      <c r="D26" s="24">
        <v>2</v>
      </c>
      <c r="E26" s="23">
        <v>0.1</v>
      </c>
      <c r="F26" s="24"/>
      <c r="G26" s="32">
        <f t="shared" si="0"/>
        <v>0</v>
      </c>
      <c r="H26" s="32">
        <f t="shared" si="1"/>
        <v>0</v>
      </c>
      <c r="I26" s="32">
        <f t="shared" si="2"/>
        <v>0</v>
      </c>
    </row>
    <row r="27" spans="1:9" ht="15.6" x14ac:dyDescent="0.3">
      <c r="A27" s="25">
        <v>24</v>
      </c>
      <c r="B27" s="26" t="s">
        <v>355</v>
      </c>
      <c r="C27" s="24" t="s">
        <v>41</v>
      </c>
      <c r="D27" s="24">
        <v>2</v>
      </c>
      <c r="E27" s="23">
        <v>0.1</v>
      </c>
      <c r="F27" s="24"/>
      <c r="G27" s="32">
        <f t="shared" si="0"/>
        <v>0</v>
      </c>
      <c r="H27" s="32">
        <f t="shared" si="1"/>
        <v>0</v>
      </c>
      <c r="I27" s="32">
        <f t="shared" si="2"/>
        <v>0</v>
      </c>
    </row>
    <row r="28" spans="1:9" ht="15.6" customHeight="1" x14ac:dyDescent="0.3">
      <c r="A28" s="25">
        <v>25</v>
      </c>
      <c r="B28" s="31" t="s">
        <v>356</v>
      </c>
      <c r="C28" s="24" t="s">
        <v>41</v>
      </c>
      <c r="D28" s="24">
        <v>2</v>
      </c>
      <c r="E28" s="23">
        <v>0.1</v>
      </c>
      <c r="F28" s="24"/>
      <c r="G28" s="32">
        <f t="shared" si="0"/>
        <v>0</v>
      </c>
      <c r="H28" s="32">
        <f t="shared" si="1"/>
        <v>0</v>
      </c>
      <c r="I28" s="32">
        <f t="shared" si="2"/>
        <v>0</v>
      </c>
    </row>
    <row r="29" spans="1:9" ht="15.6" x14ac:dyDescent="0.3">
      <c r="A29" s="25">
        <v>26</v>
      </c>
      <c r="B29" s="26" t="s">
        <v>357</v>
      </c>
      <c r="C29" s="24" t="s">
        <v>41</v>
      </c>
      <c r="D29" s="24">
        <v>2</v>
      </c>
      <c r="E29" s="23">
        <v>0.1</v>
      </c>
      <c r="F29" s="24"/>
      <c r="G29" s="32">
        <f t="shared" si="0"/>
        <v>0</v>
      </c>
      <c r="H29" s="32">
        <f t="shared" si="1"/>
        <v>0</v>
      </c>
      <c r="I29" s="32">
        <f t="shared" si="2"/>
        <v>0</v>
      </c>
    </row>
    <row r="30" spans="1:9" ht="15.6" x14ac:dyDescent="0.3">
      <c r="A30" s="25">
        <v>27</v>
      </c>
      <c r="B30" s="26" t="s">
        <v>358</v>
      </c>
      <c r="C30" s="24" t="s">
        <v>41</v>
      </c>
      <c r="D30" s="24">
        <v>2</v>
      </c>
      <c r="E30" s="23">
        <v>0.1</v>
      </c>
      <c r="F30" s="24"/>
      <c r="G30" s="32">
        <f t="shared" si="0"/>
        <v>0</v>
      </c>
      <c r="H30" s="32">
        <f t="shared" si="1"/>
        <v>0</v>
      </c>
      <c r="I30" s="32">
        <f t="shared" si="2"/>
        <v>0</v>
      </c>
    </row>
    <row r="31" spans="1:9" ht="15.6" x14ac:dyDescent="0.3">
      <c r="A31" s="25">
        <v>28</v>
      </c>
      <c r="B31" s="26" t="s">
        <v>52</v>
      </c>
      <c r="C31" s="24" t="s">
        <v>41</v>
      </c>
      <c r="D31" s="24">
        <v>2</v>
      </c>
      <c r="E31" s="23">
        <v>0.1</v>
      </c>
      <c r="F31" s="24"/>
      <c r="G31" s="32">
        <f t="shared" si="0"/>
        <v>0</v>
      </c>
      <c r="H31" s="32">
        <f t="shared" si="1"/>
        <v>0</v>
      </c>
      <c r="I31" s="32">
        <f t="shared" si="2"/>
        <v>0</v>
      </c>
    </row>
    <row r="32" spans="1:9" ht="15.6" x14ac:dyDescent="0.3">
      <c r="A32" s="25">
        <v>29</v>
      </c>
      <c r="B32" s="26" t="s">
        <v>359</v>
      </c>
      <c r="C32" s="24" t="s">
        <v>41</v>
      </c>
      <c r="D32" s="24">
        <v>2</v>
      </c>
      <c r="E32" s="23">
        <v>0.1</v>
      </c>
      <c r="F32" s="24"/>
      <c r="G32" s="32">
        <f t="shared" si="0"/>
        <v>0</v>
      </c>
      <c r="H32" s="32">
        <f t="shared" si="1"/>
        <v>0</v>
      </c>
      <c r="I32" s="32">
        <f t="shared" si="2"/>
        <v>0</v>
      </c>
    </row>
    <row r="33" spans="1:9" ht="15.6" x14ac:dyDescent="0.3">
      <c r="A33" s="25">
        <v>30</v>
      </c>
      <c r="B33" s="26" t="s">
        <v>360</v>
      </c>
      <c r="C33" s="24" t="s">
        <v>41</v>
      </c>
      <c r="D33" s="24">
        <v>2</v>
      </c>
      <c r="E33" s="23">
        <v>0.1</v>
      </c>
      <c r="F33" s="24"/>
      <c r="G33" s="32">
        <f t="shared" si="0"/>
        <v>0</v>
      </c>
      <c r="H33" s="32">
        <f t="shared" si="1"/>
        <v>0</v>
      </c>
      <c r="I33" s="32">
        <f t="shared" si="2"/>
        <v>0</v>
      </c>
    </row>
    <row r="34" spans="1:9" ht="15.6" x14ac:dyDescent="0.3">
      <c r="A34" s="25">
        <v>31</v>
      </c>
      <c r="B34" s="26" t="s">
        <v>361</v>
      </c>
      <c r="C34" s="24" t="s">
        <v>41</v>
      </c>
      <c r="D34" s="24">
        <v>2</v>
      </c>
      <c r="E34" s="23">
        <v>0.1</v>
      </c>
      <c r="F34" s="24"/>
      <c r="G34" s="32">
        <f t="shared" si="0"/>
        <v>0</v>
      </c>
      <c r="H34" s="32">
        <f t="shared" si="1"/>
        <v>0</v>
      </c>
      <c r="I34" s="32">
        <f t="shared" si="2"/>
        <v>0</v>
      </c>
    </row>
    <row r="35" spans="1:9" ht="15.6" x14ac:dyDescent="0.3">
      <c r="A35" s="25">
        <v>32</v>
      </c>
      <c r="B35" s="26" t="s">
        <v>362</v>
      </c>
      <c r="C35" s="24" t="s">
        <v>41</v>
      </c>
      <c r="D35" s="24">
        <v>2</v>
      </c>
      <c r="E35" s="23">
        <v>0.1</v>
      </c>
      <c r="F35" s="24"/>
      <c r="G35" s="32">
        <f t="shared" si="0"/>
        <v>0</v>
      </c>
      <c r="H35" s="32">
        <f t="shared" si="1"/>
        <v>0</v>
      </c>
      <c r="I35" s="32">
        <f t="shared" si="2"/>
        <v>0</v>
      </c>
    </row>
    <row r="36" spans="1:9" ht="31.2" x14ac:dyDescent="0.3">
      <c r="A36" s="25">
        <v>33</v>
      </c>
      <c r="B36" s="26" t="s">
        <v>363</v>
      </c>
      <c r="C36" s="24" t="s">
        <v>41</v>
      </c>
      <c r="D36" s="24">
        <v>2</v>
      </c>
      <c r="E36" s="23">
        <v>0.1</v>
      </c>
      <c r="F36" s="24"/>
      <c r="G36" s="32">
        <f t="shared" si="0"/>
        <v>0</v>
      </c>
      <c r="H36" s="32">
        <f t="shared" si="1"/>
        <v>0</v>
      </c>
      <c r="I36" s="32">
        <f t="shared" si="2"/>
        <v>0</v>
      </c>
    </row>
    <row r="37" spans="1:9" ht="15.6" x14ac:dyDescent="0.3">
      <c r="A37" s="25">
        <v>34</v>
      </c>
      <c r="B37" s="26" t="s">
        <v>364</v>
      </c>
      <c r="C37" s="24" t="s">
        <v>41</v>
      </c>
      <c r="D37" s="24">
        <v>2</v>
      </c>
      <c r="E37" s="23">
        <v>0.1</v>
      </c>
      <c r="F37" s="24"/>
      <c r="G37" s="32">
        <f t="shared" si="0"/>
        <v>0</v>
      </c>
      <c r="H37" s="32">
        <f t="shared" si="1"/>
        <v>0</v>
      </c>
      <c r="I37" s="32">
        <f t="shared" si="2"/>
        <v>0</v>
      </c>
    </row>
    <row r="38" spans="1:9" ht="31.2" x14ac:dyDescent="0.3">
      <c r="A38" s="25">
        <v>35</v>
      </c>
      <c r="B38" s="26" t="s">
        <v>53</v>
      </c>
      <c r="C38" s="24" t="s">
        <v>41</v>
      </c>
      <c r="D38" s="24">
        <v>2</v>
      </c>
      <c r="E38" s="23">
        <v>0.1</v>
      </c>
      <c r="F38" s="24"/>
      <c r="G38" s="32">
        <f t="shared" si="0"/>
        <v>0</v>
      </c>
      <c r="H38" s="32">
        <f t="shared" si="1"/>
        <v>0</v>
      </c>
      <c r="I38" s="32">
        <f t="shared" si="2"/>
        <v>0</v>
      </c>
    </row>
    <row r="39" spans="1:9" ht="31.2" x14ac:dyDescent="0.3">
      <c r="A39" s="25">
        <v>36</v>
      </c>
      <c r="B39" s="26" t="s">
        <v>54</v>
      </c>
      <c r="C39" s="24" t="s">
        <v>41</v>
      </c>
      <c r="D39" s="24">
        <v>2</v>
      </c>
      <c r="E39" s="23">
        <v>0.1</v>
      </c>
      <c r="F39" s="24"/>
      <c r="G39" s="32">
        <f t="shared" si="0"/>
        <v>0</v>
      </c>
      <c r="H39" s="32">
        <f t="shared" si="1"/>
        <v>0</v>
      </c>
      <c r="I39" s="32">
        <f t="shared" si="2"/>
        <v>0</v>
      </c>
    </row>
    <row r="40" spans="1:9" ht="15.6" x14ac:dyDescent="0.3">
      <c r="A40" s="25">
        <v>37</v>
      </c>
      <c r="B40" s="26" t="s">
        <v>365</v>
      </c>
      <c r="C40" s="24" t="s">
        <v>41</v>
      </c>
      <c r="D40" s="24">
        <v>2</v>
      </c>
      <c r="E40" s="23">
        <v>0.1</v>
      </c>
      <c r="F40" s="24"/>
      <c r="G40" s="32">
        <f t="shared" si="0"/>
        <v>0</v>
      </c>
      <c r="H40" s="32">
        <f t="shared" si="1"/>
        <v>0</v>
      </c>
      <c r="I40" s="32">
        <f t="shared" si="2"/>
        <v>0</v>
      </c>
    </row>
    <row r="41" spans="1:9" ht="15.6" x14ac:dyDescent="0.3">
      <c r="A41" s="25">
        <v>38</v>
      </c>
      <c r="B41" s="26" t="s">
        <v>366</v>
      </c>
      <c r="C41" s="24" t="s">
        <v>41</v>
      </c>
      <c r="D41" s="24">
        <v>2</v>
      </c>
      <c r="E41" s="23">
        <v>0.1</v>
      </c>
      <c r="F41" s="24"/>
      <c r="G41" s="32">
        <f t="shared" si="0"/>
        <v>0</v>
      </c>
      <c r="H41" s="32">
        <f t="shared" si="1"/>
        <v>0</v>
      </c>
      <c r="I41" s="32">
        <f t="shared" si="2"/>
        <v>0</v>
      </c>
    </row>
    <row r="42" spans="1:9" ht="46.8" x14ac:dyDescent="0.3">
      <c r="A42" s="25">
        <v>39</v>
      </c>
      <c r="B42" s="26" t="s">
        <v>55</v>
      </c>
      <c r="C42" s="24" t="s">
        <v>41</v>
      </c>
      <c r="D42" s="24">
        <v>24</v>
      </c>
      <c r="E42" s="23">
        <v>0.1</v>
      </c>
      <c r="F42" s="24"/>
      <c r="G42" s="32">
        <f t="shared" si="0"/>
        <v>0</v>
      </c>
      <c r="H42" s="32">
        <f t="shared" si="1"/>
        <v>0</v>
      </c>
      <c r="I42" s="32">
        <f t="shared" si="2"/>
        <v>0</v>
      </c>
    </row>
    <row r="43" spans="1:9" ht="15.6" x14ac:dyDescent="0.3">
      <c r="A43" s="25">
        <v>40</v>
      </c>
      <c r="B43" s="26" t="s">
        <v>56</v>
      </c>
      <c r="C43" s="24" t="s">
        <v>41</v>
      </c>
      <c r="D43" s="24">
        <v>24</v>
      </c>
      <c r="E43" s="23">
        <v>0.1</v>
      </c>
      <c r="F43" s="24"/>
      <c r="G43" s="32">
        <f t="shared" si="0"/>
        <v>0</v>
      </c>
      <c r="H43" s="32">
        <f t="shared" si="1"/>
        <v>0</v>
      </c>
      <c r="I43" s="32">
        <f t="shared" si="2"/>
        <v>0</v>
      </c>
    </row>
    <row r="44" spans="1:9" ht="15.6" x14ac:dyDescent="0.3">
      <c r="A44" s="25">
        <v>41</v>
      </c>
      <c r="B44" s="26" t="s">
        <v>367</v>
      </c>
      <c r="C44" s="24" t="s">
        <v>41</v>
      </c>
      <c r="D44" s="24">
        <v>2</v>
      </c>
      <c r="E44" s="23">
        <v>0.1</v>
      </c>
      <c r="F44" s="24"/>
      <c r="G44" s="32">
        <f t="shared" si="0"/>
        <v>0</v>
      </c>
      <c r="H44" s="32">
        <f t="shared" si="1"/>
        <v>0</v>
      </c>
      <c r="I44" s="32">
        <f t="shared" si="2"/>
        <v>0</v>
      </c>
    </row>
    <row r="45" spans="1:9" ht="15.6" x14ac:dyDescent="0.3">
      <c r="A45" s="25">
        <v>42</v>
      </c>
      <c r="B45" s="26" t="s">
        <v>368</v>
      </c>
      <c r="C45" s="24" t="s">
        <v>41</v>
      </c>
      <c r="D45" s="24">
        <v>2</v>
      </c>
      <c r="E45" s="23">
        <v>0.1</v>
      </c>
      <c r="F45" s="24"/>
      <c r="G45" s="32">
        <f t="shared" si="0"/>
        <v>0</v>
      </c>
      <c r="H45" s="32">
        <f t="shared" si="1"/>
        <v>0</v>
      </c>
      <c r="I45" s="32">
        <f t="shared" si="2"/>
        <v>0</v>
      </c>
    </row>
    <row r="46" spans="1:9" ht="15.6" x14ac:dyDescent="0.3">
      <c r="A46" s="25">
        <v>43</v>
      </c>
      <c r="B46" s="26" t="s">
        <v>369</v>
      </c>
      <c r="C46" s="24" t="s">
        <v>41</v>
      </c>
      <c r="D46" s="24">
        <v>2</v>
      </c>
      <c r="E46" s="23">
        <v>0.1</v>
      </c>
      <c r="F46" s="24"/>
      <c r="G46" s="32">
        <f t="shared" si="0"/>
        <v>0</v>
      </c>
      <c r="H46" s="32">
        <f t="shared" si="1"/>
        <v>0</v>
      </c>
      <c r="I46" s="32">
        <f t="shared" si="2"/>
        <v>0</v>
      </c>
    </row>
    <row r="47" spans="1:9" ht="15.6" x14ac:dyDescent="0.3">
      <c r="A47" s="25">
        <v>44</v>
      </c>
      <c r="B47" s="26" t="s">
        <v>370</v>
      </c>
      <c r="C47" s="24" t="s">
        <v>41</v>
      </c>
      <c r="D47" s="24">
        <v>2</v>
      </c>
      <c r="E47" s="23">
        <v>0.1</v>
      </c>
      <c r="F47" s="24"/>
      <c r="G47" s="32">
        <f t="shared" si="0"/>
        <v>0</v>
      </c>
      <c r="H47" s="32">
        <f t="shared" si="1"/>
        <v>0</v>
      </c>
      <c r="I47" s="32">
        <f t="shared" si="2"/>
        <v>0</v>
      </c>
    </row>
    <row r="48" spans="1:9" ht="15.6" x14ac:dyDescent="0.3">
      <c r="A48" s="25">
        <v>45</v>
      </c>
      <c r="B48" s="26" t="s">
        <v>371</v>
      </c>
      <c r="C48" s="24" t="s">
        <v>41</v>
      </c>
      <c r="D48" s="24">
        <v>2</v>
      </c>
      <c r="E48" s="23">
        <v>0.1</v>
      </c>
      <c r="F48" s="24"/>
      <c r="G48" s="32">
        <f t="shared" si="0"/>
        <v>0</v>
      </c>
      <c r="H48" s="32">
        <f t="shared" si="1"/>
        <v>0</v>
      </c>
      <c r="I48" s="32">
        <f t="shared" si="2"/>
        <v>0</v>
      </c>
    </row>
    <row r="49" spans="1:9" ht="62.4" x14ac:dyDescent="0.3">
      <c r="A49" s="25">
        <v>46</v>
      </c>
      <c r="B49" s="26" t="s">
        <v>372</v>
      </c>
      <c r="C49" s="24" t="s">
        <v>41</v>
      </c>
      <c r="D49" s="24">
        <v>2</v>
      </c>
      <c r="E49" s="23">
        <v>0.1</v>
      </c>
      <c r="F49" s="24"/>
      <c r="G49" s="32">
        <f t="shared" si="0"/>
        <v>0</v>
      </c>
      <c r="H49" s="32">
        <f t="shared" si="1"/>
        <v>0</v>
      </c>
      <c r="I49" s="32">
        <f t="shared" si="2"/>
        <v>0</v>
      </c>
    </row>
    <row r="50" spans="1:9" ht="46.8" x14ac:dyDescent="0.3">
      <c r="A50" s="25">
        <v>47</v>
      </c>
      <c r="B50" s="26" t="s">
        <v>57</v>
      </c>
      <c r="C50" s="24" t="s">
        <v>41</v>
      </c>
      <c r="D50" s="24">
        <v>2</v>
      </c>
      <c r="E50" s="23">
        <v>0.1</v>
      </c>
      <c r="F50" s="24"/>
      <c r="G50" s="32">
        <f t="shared" si="0"/>
        <v>0</v>
      </c>
      <c r="H50" s="32">
        <f t="shared" si="1"/>
        <v>0</v>
      </c>
      <c r="I50" s="32">
        <f t="shared" si="2"/>
        <v>0</v>
      </c>
    </row>
    <row r="51" spans="1:9" ht="15.6" x14ac:dyDescent="0.3">
      <c r="A51" s="25">
        <v>48</v>
      </c>
      <c r="B51" s="26" t="s">
        <v>40</v>
      </c>
      <c r="C51" s="24" t="s">
        <v>41</v>
      </c>
      <c r="D51" s="24">
        <v>2</v>
      </c>
      <c r="E51" s="23">
        <v>0.1</v>
      </c>
      <c r="F51" s="24"/>
      <c r="G51" s="32">
        <f t="shared" si="0"/>
        <v>0</v>
      </c>
      <c r="H51" s="32">
        <f t="shared" si="1"/>
        <v>0</v>
      </c>
      <c r="I51" s="32">
        <f t="shared" si="2"/>
        <v>0</v>
      </c>
    </row>
    <row r="52" spans="1:9" ht="15.6" x14ac:dyDescent="0.3">
      <c r="A52" s="25">
        <v>49</v>
      </c>
      <c r="B52" s="26" t="s">
        <v>373</v>
      </c>
      <c r="C52" s="24" t="s">
        <v>41</v>
      </c>
      <c r="D52" s="24">
        <v>2</v>
      </c>
      <c r="E52" s="23">
        <v>0.1</v>
      </c>
      <c r="F52" s="24"/>
      <c r="G52" s="32">
        <f t="shared" si="0"/>
        <v>0</v>
      </c>
      <c r="H52" s="32">
        <f t="shared" si="1"/>
        <v>0</v>
      </c>
      <c r="I52" s="32">
        <f t="shared" si="2"/>
        <v>0</v>
      </c>
    </row>
    <row r="53" spans="1:9" ht="15.6" x14ac:dyDescent="0.3">
      <c r="A53" s="25">
        <v>50</v>
      </c>
      <c r="B53" s="26" t="s">
        <v>374</v>
      </c>
      <c r="C53" s="24" t="s">
        <v>41</v>
      </c>
      <c r="D53" s="24">
        <v>2</v>
      </c>
      <c r="E53" s="23">
        <v>0.1</v>
      </c>
      <c r="F53" s="24"/>
      <c r="G53" s="32">
        <f t="shared" si="0"/>
        <v>0</v>
      </c>
      <c r="H53" s="32">
        <f t="shared" si="1"/>
        <v>0</v>
      </c>
      <c r="I53" s="32">
        <f t="shared" si="2"/>
        <v>0</v>
      </c>
    </row>
    <row r="54" spans="1:9" ht="15.6" x14ac:dyDescent="0.3">
      <c r="A54" s="25">
        <v>51</v>
      </c>
      <c r="B54" s="26" t="s">
        <v>58</v>
      </c>
      <c r="C54" s="24" t="s">
        <v>41</v>
      </c>
      <c r="D54" s="24">
        <v>2</v>
      </c>
      <c r="E54" s="23">
        <v>0.1</v>
      </c>
      <c r="F54" s="24"/>
      <c r="G54" s="32">
        <f t="shared" si="0"/>
        <v>0</v>
      </c>
      <c r="H54" s="32">
        <f t="shared" si="1"/>
        <v>0</v>
      </c>
      <c r="I54" s="32">
        <f t="shared" si="2"/>
        <v>0</v>
      </c>
    </row>
    <row r="55" spans="1:9" ht="15.6" x14ac:dyDescent="0.3">
      <c r="A55" s="25">
        <v>52</v>
      </c>
      <c r="B55" s="26" t="s">
        <v>375</v>
      </c>
      <c r="C55" s="24" t="s">
        <v>41</v>
      </c>
      <c r="D55" s="24">
        <v>2</v>
      </c>
      <c r="E55" s="23">
        <v>0.1</v>
      </c>
      <c r="F55" s="24"/>
      <c r="G55" s="32">
        <f t="shared" si="0"/>
        <v>0</v>
      </c>
      <c r="H55" s="32">
        <f t="shared" si="1"/>
        <v>0</v>
      </c>
      <c r="I55" s="32">
        <f t="shared" si="2"/>
        <v>0</v>
      </c>
    </row>
    <row r="56" spans="1:9" ht="15.6" x14ac:dyDescent="0.3">
      <c r="A56" s="25">
        <v>53</v>
      </c>
      <c r="B56" s="26" t="s">
        <v>376</v>
      </c>
      <c r="C56" s="24" t="s">
        <v>41</v>
      </c>
      <c r="D56" s="24">
        <v>2</v>
      </c>
      <c r="E56" s="23">
        <v>0.1</v>
      </c>
      <c r="F56" s="24"/>
      <c r="G56" s="32">
        <f t="shared" si="0"/>
        <v>0</v>
      </c>
      <c r="H56" s="32">
        <f t="shared" si="1"/>
        <v>0</v>
      </c>
      <c r="I56" s="32">
        <f t="shared" si="2"/>
        <v>0</v>
      </c>
    </row>
    <row r="57" spans="1:9" ht="15.6" x14ac:dyDescent="0.3">
      <c r="A57" s="25">
        <v>54</v>
      </c>
      <c r="B57" s="26" t="s">
        <v>377</v>
      </c>
      <c r="C57" s="24" t="s">
        <v>41</v>
      </c>
      <c r="D57" s="24">
        <v>1</v>
      </c>
      <c r="E57" s="23">
        <v>0.1</v>
      </c>
      <c r="F57" s="24"/>
      <c r="G57" s="32">
        <f t="shared" si="0"/>
        <v>0</v>
      </c>
      <c r="H57" s="32">
        <f t="shared" si="1"/>
        <v>0</v>
      </c>
      <c r="I57" s="32">
        <f t="shared" si="2"/>
        <v>0</v>
      </c>
    </row>
    <row r="58" spans="1:9" ht="31.2" x14ac:dyDescent="0.3">
      <c r="A58" s="25">
        <v>55</v>
      </c>
      <c r="B58" s="26" t="s">
        <v>59</v>
      </c>
      <c r="C58" s="24" t="s">
        <v>41</v>
      </c>
      <c r="D58" s="24">
        <v>1</v>
      </c>
      <c r="E58" s="23">
        <v>0.1</v>
      </c>
      <c r="F58" s="24"/>
      <c r="G58" s="32">
        <f t="shared" si="0"/>
        <v>0</v>
      </c>
      <c r="H58" s="32">
        <f t="shared" si="1"/>
        <v>0</v>
      </c>
      <c r="I58" s="32">
        <f t="shared" si="2"/>
        <v>0</v>
      </c>
    </row>
    <row r="59" spans="1:9" ht="31.2" x14ac:dyDescent="0.3">
      <c r="A59" s="25">
        <v>56</v>
      </c>
      <c r="B59" s="26" t="s">
        <v>60</v>
      </c>
      <c r="C59" s="24" t="s">
        <v>41</v>
      </c>
      <c r="D59" s="24">
        <v>1</v>
      </c>
      <c r="E59" s="23">
        <v>0.1</v>
      </c>
      <c r="F59" s="24"/>
      <c r="G59" s="32">
        <f t="shared" si="0"/>
        <v>0</v>
      </c>
      <c r="H59" s="32">
        <f t="shared" si="1"/>
        <v>0</v>
      </c>
      <c r="I59" s="32">
        <f t="shared" si="2"/>
        <v>0</v>
      </c>
    </row>
    <row r="60" spans="1:9" ht="31.2" x14ac:dyDescent="0.3">
      <c r="A60" s="25">
        <v>57</v>
      </c>
      <c r="B60" s="26" t="s">
        <v>61</v>
      </c>
      <c r="C60" s="24" t="s">
        <v>41</v>
      </c>
      <c r="D60" s="24">
        <v>2</v>
      </c>
      <c r="E60" s="23">
        <v>0.1</v>
      </c>
      <c r="F60" s="24"/>
      <c r="G60" s="32">
        <f t="shared" si="0"/>
        <v>0</v>
      </c>
      <c r="H60" s="32">
        <f t="shared" si="1"/>
        <v>0</v>
      </c>
      <c r="I60" s="32">
        <f t="shared" si="2"/>
        <v>0</v>
      </c>
    </row>
    <row r="61" spans="1:9" ht="15.6" x14ac:dyDescent="0.3">
      <c r="A61" s="25">
        <v>58</v>
      </c>
      <c r="B61" s="26" t="s">
        <v>378</v>
      </c>
      <c r="C61" s="24" t="s">
        <v>41</v>
      </c>
      <c r="D61" s="24">
        <v>1</v>
      </c>
      <c r="E61" s="23">
        <v>0.1</v>
      </c>
      <c r="F61" s="24"/>
      <c r="G61" s="32">
        <f t="shared" si="0"/>
        <v>0</v>
      </c>
      <c r="H61" s="32">
        <f t="shared" si="1"/>
        <v>0</v>
      </c>
      <c r="I61" s="32">
        <f t="shared" si="2"/>
        <v>0</v>
      </c>
    </row>
    <row r="62" spans="1:9" ht="31.2" x14ac:dyDescent="0.3">
      <c r="A62" s="25">
        <v>59</v>
      </c>
      <c r="B62" s="26" t="s">
        <v>62</v>
      </c>
      <c r="C62" s="24" t="s">
        <v>41</v>
      </c>
      <c r="D62" s="24">
        <v>2</v>
      </c>
      <c r="E62" s="23">
        <v>0.1</v>
      </c>
      <c r="F62" s="24"/>
      <c r="G62" s="32">
        <f t="shared" si="0"/>
        <v>0</v>
      </c>
      <c r="H62" s="32">
        <f t="shared" si="1"/>
        <v>0</v>
      </c>
      <c r="I62" s="32">
        <f t="shared" si="2"/>
        <v>0</v>
      </c>
    </row>
    <row r="63" spans="1:9" ht="15.6" x14ac:dyDescent="0.3">
      <c r="A63" s="25">
        <v>60</v>
      </c>
      <c r="B63" s="26" t="s">
        <v>379</v>
      </c>
      <c r="C63" s="24" t="s">
        <v>41</v>
      </c>
      <c r="D63" s="24">
        <v>2</v>
      </c>
      <c r="E63" s="23">
        <v>0.1</v>
      </c>
      <c r="F63" s="24"/>
      <c r="G63" s="32">
        <f t="shared" si="0"/>
        <v>0</v>
      </c>
      <c r="H63" s="32">
        <f t="shared" si="1"/>
        <v>0</v>
      </c>
      <c r="I63" s="32">
        <f t="shared" si="2"/>
        <v>0</v>
      </c>
    </row>
    <row r="64" spans="1:9" ht="16.2" thickBot="1" x14ac:dyDescent="0.3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6.2" thickBot="1" x14ac:dyDescent="0.35">
      <c r="A65" s="81" t="s">
        <v>340</v>
      </c>
      <c r="B65" s="95"/>
      <c r="C65" s="82"/>
      <c r="D65" s="83">
        <f>SUM(H7:H63)</f>
        <v>0</v>
      </c>
      <c r="E65" s="84"/>
      <c r="F65" s="84"/>
      <c r="G65" s="84"/>
      <c r="H65" s="84"/>
      <c r="I65" s="85"/>
    </row>
    <row r="66" spans="1:9" ht="16.2" thickBot="1" x14ac:dyDescent="0.35">
      <c r="A66" s="81" t="s">
        <v>341</v>
      </c>
      <c r="B66" s="95"/>
      <c r="C66" s="82"/>
      <c r="D66" s="83">
        <f>D67-D65</f>
        <v>0</v>
      </c>
      <c r="E66" s="84"/>
      <c r="F66" s="84"/>
      <c r="G66" s="84"/>
      <c r="H66" s="84"/>
      <c r="I66" s="85"/>
    </row>
    <row r="67" spans="1:9" ht="16.2" thickBot="1" x14ac:dyDescent="0.35">
      <c r="A67" s="81" t="s">
        <v>342</v>
      </c>
      <c r="B67" s="95"/>
      <c r="C67" s="82"/>
      <c r="D67" s="83">
        <f>SUM(I7:I63)</f>
        <v>0</v>
      </c>
      <c r="E67" s="84"/>
      <c r="F67" s="84"/>
      <c r="G67" s="84"/>
      <c r="H67" s="84"/>
      <c r="I67" s="85"/>
    </row>
  </sheetData>
  <mergeCells count="7">
    <mergeCell ref="A67:C67"/>
    <mergeCell ref="D67:I67"/>
    <mergeCell ref="A2:I2"/>
    <mergeCell ref="A65:C65"/>
    <mergeCell ref="D65:I65"/>
    <mergeCell ref="A66:C66"/>
    <mergeCell ref="D66:I66"/>
  </mergeCells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71A1D-BC24-4063-97F4-0FE69655A8A1}">
  <dimension ref="A1:I56"/>
  <sheetViews>
    <sheetView view="pageBreakPreview" zoomScale="60" zoomScaleNormal="100" workbookViewId="0">
      <selection activeCell="H4" sqref="H4:I52"/>
    </sheetView>
  </sheetViews>
  <sheetFormatPr defaultRowHeight="14.4" x14ac:dyDescent="0.3"/>
  <cols>
    <col min="1" max="1" width="10.33203125" customWidth="1"/>
    <col min="2" max="2" width="25.44140625" customWidth="1"/>
    <col min="3" max="3" width="16.6640625" customWidth="1"/>
    <col min="4" max="4" width="13.88671875" customWidth="1"/>
    <col min="5" max="5" width="13.88671875" style="15" customWidth="1"/>
    <col min="6" max="6" width="26.21875" bestFit="1" customWidth="1"/>
    <col min="7" max="7" width="24.21875" customWidth="1"/>
    <col min="8" max="8" width="21.5546875" customWidth="1"/>
    <col min="9" max="9" width="22" customWidth="1"/>
  </cols>
  <sheetData>
    <row r="1" spans="1:9" ht="15" thickBot="1" x14ac:dyDescent="0.35"/>
    <row r="2" spans="1:9" ht="16.2" thickBot="1" x14ac:dyDescent="0.35">
      <c r="A2" s="91" t="s">
        <v>63</v>
      </c>
      <c r="B2" s="92"/>
      <c r="C2" s="92"/>
      <c r="D2" s="92"/>
      <c r="E2" s="92"/>
      <c r="F2" s="92"/>
      <c r="G2" s="92"/>
      <c r="H2" s="92"/>
      <c r="I2" s="92"/>
    </row>
    <row r="3" spans="1:9" ht="31.8" thickBot="1" x14ac:dyDescent="0.35">
      <c r="A3" s="17" t="s">
        <v>0</v>
      </c>
      <c r="B3" s="18" t="s">
        <v>38</v>
      </c>
      <c r="C3" s="18" t="s">
        <v>37</v>
      </c>
      <c r="D3" s="19" t="s">
        <v>1</v>
      </c>
      <c r="E3" s="19" t="s">
        <v>309</v>
      </c>
      <c r="F3" s="19" t="s">
        <v>2</v>
      </c>
      <c r="G3" s="18" t="s">
        <v>5</v>
      </c>
      <c r="H3" s="18" t="s">
        <v>4</v>
      </c>
      <c r="I3" s="18" t="s">
        <v>3</v>
      </c>
    </row>
    <row r="4" spans="1:9" ht="43.2" x14ac:dyDescent="0.3">
      <c r="A4" s="2">
        <v>1</v>
      </c>
      <c r="B4" s="3" t="s">
        <v>64</v>
      </c>
      <c r="C4" s="3" t="s">
        <v>65</v>
      </c>
      <c r="D4" s="4">
        <v>5</v>
      </c>
      <c r="E4" s="23">
        <v>0.1</v>
      </c>
      <c r="F4" s="4"/>
      <c r="G4" s="33">
        <f>F4*1.1</f>
        <v>0</v>
      </c>
      <c r="H4" s="33">
        <f>D4*F4</f>
        <v>0</v>
      </c>
      <c r="I4" s="33">
        <f>D4*G4</f>
        <v>0</v>
      </c>
    </row>
    <row r="5" spans="1:9" ht="28.8" x14ac:dyDescent="0.3">
      <c r="A5" s="5">
        <v>2</v>
      </c>
      <c r="B5" s="6" t="s">
        <v>66</v>
      </c>
      <c r="C5" s="6" t="s">
        <v>65</v>
      </c>
      <c r="D5" s="7">
        <v>24</v>
      </c>
      <c r="E5" s="23">
        <v>0.1</v>
      </c>
      <c r="F5" s="7"/>
      <c r="G5" s="33">
        <f t="shared" ref="G5:G52" si="0">F5*1.1</f>
        <v>0</v>
      </c>
      <c r="H5" s="33">
        <f t="shared" ref="H5:H52" si="1">D5*F5</f>
        <v>0</v>
      </c>
      <c r="I5" s="33">
        <f t="shared" ref="I5:I52" si="2">D5*G5</f>
        <v>0</v>
      </c>
    </row>
    <row r="6" spans="1:9" ht="28.8" x14ac:dyDescent="0.3">
      <c r="A6" s="5">
        <v>3</v>
      </c>
      <c r="B6" s="6" t="s">
        <v>67</v>
      </c>
      <c r="C6" s="6" t="s">
        <v>65</v>
      </c>
      <c r="D6" s="7">
        <v>24</v>
      </c>
      <c r="E6" s="23">
        <v>0.1</v>
      </c>
      <c r="F6" s="7"/>
      <c r="G6" s="33">
        <f t="shared" si="0"/>
        <v>0</v>
      </c>
      <c r="H6" s="33">
        <f t="shared" si="1"/>
        <v>0</v>
      </c>
      <c r="I6" s="33">
        <f t="shared" si="2"/>
        <v>0</v>
      </c>
    </row>
    <row r="7" spans="1:9" ht="28.8" x14ac:dyDescent="0.3">
      <c r="A7" s="5">
        <v>4</v>
      </c>
      <c r="B7" s="6" t="s">
        <v>68</v>
      </c>
      <c r="C7" s="6" t="s">
        <v>65</v>
      </c>
      <c r="D7" s="7">
        <v>24</v>
      </c>
      <c r="E7" s="23">
        <v>0.1</v>
      </c>
      <c r="F7" s="7"/>
      <c r="G7" s="33">
        <f t="shared" si="0"/>
        <v>0</v>
      </c>
      <c r="H7" s="33">
        <f t="shared" si="1"/>
        <v>0</v>
      </c>
      <c r="I7" s="33">
        <f t="shared" si="2"/>
        <v>0</v>
      </c>
    </row>
    <row r="8" spans="1:9" ht="15.6" x14ac:dyDescent="0.3">
      <c r="A8" s="5">
        <v>5</v>
      </c>
      <c r="B8" s="6" t="s">
        <v>69</v>
      </c>
      <c r="C8" s="6" t="s">
        <v>65</v>
      </c>
      <c r="D8" s="7">
        <v>24</v>
      </c>
      <c r="E8" s="23">
        <v>0.1</v>
      </c>
      <c r="F8" s="7"/>
      <c r="G8" s="33">
        <f t="shared" si="0"/>
        <v>0</v>
      </c>
      <c r="H8" s="33">
        <f t="shared" si="1"/>
        <v>0</v>
      </c>
      <c r="I8" s="33">
        <f t="shared" si="2"/>
        <v>0</v>
      </c>
    </row>
    <row r="9" spans="1:9" ht="28.8" x14ac:dyDescent="0.3">
      <c r="A9" s="5">
        <v>6</v>
      </c>
      <c r="B9" s="6" t="s">
        <v>70</v>
      </c>
      <c r="C9" s="6" t="s">
        <v>65</v>
      </c>
      <c r="D9" s="7">
        <v>24</v>
      </c>
      <c r="E9" s="23">
        <v>0.1</v>
      </c>
      <c r="F9" s="7"/>
      <c r="G9" s="33">
        <f t="shared" si="0"/>
        <v>0</v>
      </c>
      <c r="H9" s="33">
        <f t="shared" si="1"/>
        <v>0</v>
      </c>
      <c r="I9" s="33">
        <f t="shared" si="2"/>
        <v>0</v>
      </c>
    </row>
    <row r="10" spans="1:9" ht="28.8" x14ac:dyDescent="0.3">
      <c r="A10" s="5">
        <v>7</v>
      </c>
      <c r="B10" s="6" t="s">
        <v>380</v>
      </c>
      <c r="C10" s="6" t="s">
        <v>65</v>
      </c>
      <c r="D10" s="7">
        <v>24</v>
      </c>
      <c r="E10" s="23">
        <v>0.1</v>
      </c>
      <c r="F10" s="7"/>
      <c r="G10" s="33">
        <f t="shared" si="0"/>
        <v>0</v>
      </c>
      <c r="H10" s="33">
        <f t="shared" si="1"/>
        <v>0</v>
      </c>
      <c r="I10" s="33">
        <f t="shared" si="2"/>
        <v>0</v>
      </c>
    </row>
    <row r="11" spans="1:9" ht="15.6" x14ac:dyDescent="0.3">
      <c r="A11" s="5">
        <v>8</v>
      </c>
      <c r="B11" s="6" t="s">
        <v>221</v>
      </c>
      <c r="C11" s="6" t="s">
        <v>65</v>
      </c>
      <c r="D11" s="7">
        <v>24</v>
      </c>
      <c r="E11" s="23">
        <v>0.1</v>
      </c>
      <c r="F11" s="7"/>
      <c r="G11" s="33">
        <f t="shared" si="0"/>
        <v>0</v>
      </c>
      <c r="H11" s="33">
        <f t="shared" si="1"/>
        <v>0</v>
      </c>
      <c r="I11" s="33">
        <f t="shared" si="2"/>
        <v>0</v>
      </c>
    </row>
    <row r="12" spans="1:9" ht="43.2" x14ac:dyDescent="0.3">
      <c r="A12" s="5">
        <v>9</v>
      </c>
      <c r="B12" s="6" t="s">
        <v>71</v>
      </c>
      <c r="C12" s="6" t="s">
        <v>65</v>
      </c>
      <c r="D12" s="7">
        <v>24</v>
      </c>
      <c r="E12" s="23">
        <v>0.1</v>
      </c>
      <c r="F12" s="7"/>
      <c r="G12" s="33">
        <f t="shared" si="0"/>
        <v>0</v>
      </c>
      <c r="H12" s="33">
        <f t="shared" si="1"/>
        <v>0</v>
      </c>
      <c r="I12" s="33">
        <f t="shared" si="2"/>
        <v>0</v>
      </c>
    </row>
    <row r="13" spans="1:9" ht="15.6" x14ac:dyDescent="0.3">
      <c r="A13" s="5">
        <v>10</v>
      </c>
      <c r="B13" s="6" t="s">
        <v>72</v>
      </c>
      <c r="C13" s="6" t="s">
        <v>65</v>
      </c>
      <c r="D13" s="7">
        <v>24</v>
      </c>
      <c r="E13" s="23">
        <v>0.1</v>
      </c>
      <c r="F13" s="7"/>
      <c r="G13" s="33">
        <f t="shared" si="0"/>
        <v>0</v>
      </c>
      <c r="H13" s="33">
        <f t="shared" si="1"/>
        <v>0</v>
      </c>
      <c r="I13" s="33">
        <f t="shared" si="2"/>
        <v>0</v>
      </c>
    </row>
    <row r="14" spans="1:9" ht="57.6" x14ac:dyDescent="0.3">
      <c r="A14" s="5">
        <v>11</v>
      </c>
      <c r="B14" s="6" t="s">
        <v>73</v>
      </c>
      <c r="C14" s="6" t="s">
        <v>65</v>
      </c>
      <c r="D14" s="7">
        <v>2</v>
      </c>
      <c r="E14" s="23">
        <v>0.1</v>
      </c>
      <c r="F14" s="7"/>
      <c r="G14" s="33">
        <f t="shared" si="0"/>
        <v>0</v>
      </c>
      <c r="H14" s="33">
        <f t="shared" si="1"/>
        <v>0</v>
      </c>
      <c r="I14" s="33">
        <f t="shared" si="2"/>
        <v>0</v>
      </c>
    </row>
    <row r="15" spans="1:9" ht="28.8" x14ac:dyDescent="0.3">
      <c r="A15" s="5">
        <v>12</v>
      </c>
      <c r="B15" s="6" t="s">
        <v>74</v>
      </c>
      <c r="C15" s="6" t="s">
        <v>65</v>
      </c>
      <c r="D15" s="7">
        <v>10</v>
      </c>
      <c r="E15" s="23">
        <v>0.1</v>
      </c>
      <c r="F15" s="7"/>
      <c r="G15" s="33">
        <f t="shared" si="0"/>
        <v>0</v>
      </c>
      <c r="H15" s="33">
        <f t="shared" si="1"/>
        <v>0</v>
      </c>
      <c r="I15" s="33">
        <f t="shared" si="2"/>
        <v>0</v>
      </c>
    </row>
    <row r="16" spans="1:9" ht="28.8" x14ac:dyDescent="0.3">
      <c r="A16" s="5">
        <v>13</v>
      </c>
      <c r="B16" s="6" t="s">
        <v>75</v>
      </c>
      <c r="C16" s="6" t="s">
        <v>65</v>
      </c>
      <c r="D16" s="7">
        <v>24</v>
      </c>
      <c r="E16" s="23">
        <v>0.1</v>
      </c>
      <c r="F16" s="7"/>
      <c r="G16" s="33">
        <f t="shared" si="0"/>
        <v>0</v>
      </c>
      <c r="H16" s="33">
        <f t="shared" si="1"/>
        <v>0</v>
      </c>
      <c r="I16" s="33">
        <f t="shared" si="2"/>
        <v>0</v>
      </c>
    </row>
    <row r="17" spans="1:9" ht="28.8" x14ac:dyDescent="0.3">
      <c r="A17" s="5">
        <v>14</v>
      </c>
      <c r="B17" s="6" t="s">
        <v>76</v>
      </c>
      <c r="C17" s="6" t="s">
        <v>65</v>
      </c>
      <c r="D17" s="7">
        <v>2</v>
      </c>
      <c r="E17" s="23">
        <v>0.1</v>
      </c>
      <c r="F17" s="7"/>
      <c r="G17" s="33">
        <f t="shared" si="0"/>
        <v>0</v>
      </c>
      <c r="H17" s="33">
        <f t="shared" si="1"/>
        <v>0</v>
      </c>
      <c r="I17" s="33">
        <f t="shared" si="2"/>
        <v>0</v>
      </c>
    </row>
    <row r="18" spans="1:9" ht="28.8" x14ac:dyDescent="0.3">
      <c r="A18" s="5">
        <v>15</v>
      </c>
      <c r="B18" s="6" t="s">
        <v>77</v>
      </c>
      <c r="C18" s="6" t="s">
        <v>65</v>
      </c>
      <c r="D18" s="7">
        <v>2</v>
      </c>
      <c r="E18" s="23">
        <v>0.1</v>
      </c>
      <c r="F18" s="7"/>
      <c r="G18" s="33">
        <f t="shared" si="0"/>
        <v>0</v>
      </c>
      <c r="H18" s="33">
        <f t="shared" si="1"/>
        <v>0</v>
      </c>
      <c r="I18" s="33">
        <f t="shared" si="2"/>
        <v>0</v>
      </c>
    </row>
    <row r="19" spans="1:9" ht="15.6" x14ac:dyDescent="0.3">
      <c r="A19" s="5">
        <v>16</v>
      </c>
      <c r="B19" s="6" t="s">
        <v>381</v>
      </c>
      <c r="C19" s="6" t="s">
        <v>65</v>
      </c>
      <c r="D19" s="7">
        <v>2</v>
      </c>
      <c r="E19" s="23">
        <v>0.1</v>
      </c>
      <c r="F19" s="7"/>
      <c r="G19" s="33">
        <f t="shared" si="0"/>
        <v>0</v>
      </c>
      <c r="H19" s="33">
        <f t="shared" si="1"/>
        <v>0</v>
      </c>
      <c r="I19" s="33">
        <f t="shared" si="2"/>
        <v>0</v>
      </c>
    </row>
    <row r="20" spans="1:9" ht="27.6" customHeight="1" x14ac:dyDescent="0.3">
      <c r="A20" s="5">
        <v>17</v>
      </c>
      <c r="B20" s="34" t="s">
        <v>78</v>
      </c>
      <c r="C20" s="6" t="s">
        <v>65</v>
      </c>
      <c r="D20" s="7">
        <v>2</v>
      </c>
      <c r="E20" s="23">
        <v>0.1</v>
      </c>
      <c r="F20" s="7"/>
      <c r="G20" s="33">
        <f t="shared" si="0"/>
        <v>0</v>
      </c>
      <c r="H20" s="33">
        <f t="shared" si="1"/>
        <v>0</v>
      </c>
      <c r="I20" s="33">
        <f t="shared" si="2"/>
        <v>0</v>
      </c>
    </row>
    <row r="21" spans="1:9" ht="15.6" x14ac:dyDescent="0.3">
      <c r="A21" s="5">
        <v>18</v>
      </c>
      <c r="B21" s="6" t="s">
        <v>382</v>
      </c>
      <c r="C21" s="6" t="s">
        <v>65</v>
      </c>
      <c r="D21" s="7">
        <v>2</v>
      </c>
      <c r="E21" s="23">
        <v>0.1</v>
      </c>
      <c r="F21" s="7"/>
      <c r="G21" s="33">
        <f t="shared" si="0"/>
        <v>0</v>
      </c>
      <c r="H21" s="33">
        <f t="shared" si="1"/>
        <v>0</v>
      </c>
      <c r="I21" s="33">
        <f t="shared" si="2"/>
        <v>0</v>
      </c>
    </row>
    <row r="22" spans="1:9" ht="28.8" x14ac:dyDescent="0.3">
      <c r="A22" s="5">
        <v>19</v>
      </c>
      <c r="B22" s="6" t="s">
        <v>79</v>
      </c>
      <c r="C22" s="6" t="s">
        <v>65</v>
      </c>
      <c r="D22" s="7">
        <v>2</v>
      </c>
      <c r="E22" s="23">
        <v>0.1</v>
      </c>
      <c r="F22" s="7"/>
      <c r="G22" s="33">
        <f t="shared" si="0"/>
        <v>0</v>
      </c>
      <c r="H22" s="33">
        <f t="shared" si="1"/>
        <v>0</v>
      </c>
      <c r="I22" s="33">
        <f t="shared" si="2"/>
        <v>0</v>
      </c>
    </row>
    <row r="23" spans="1:9" ht="28.8" x14ac:dyDescent="0.3">
      <c r="A23" s="5">
        <v>20</v>
      </c>
      <c r="B23" s="6" t="s">
        <v>80</v>
      </c>
      <c r="C23" s="6" t="s">
        <v>65</v>
      </c>
      <c r="D23" s="7">
        <v>2</v>
      </c>
      <c r="E23" s="23">
        <v>0.1</v>
      </c>
      <c r="F23" s="7"/>
      <c r="G23" s="33">
        <f t="shared" si="0"/>
        <v>0</v>
      </c>
      <c r="H23" s="33">
        <f t="shared" si="1"/>
        <v>0</v>
      </c>
      <c r="I23" s="33">
        <f t="shared" si="2"/>
        <v>0</v>
      </c>
    </row>
    <row r="24" spans="1:9" ht="28.8" x14ac:dyDescent="0.3">
      <c r="A24" s="5">
        <v>21</v>
      </c>
      <c r="B24" s="6" t="s">
        <v>81</v>
      </c>
      <c r="C24" s="6" t="s">
        <v>65</v>
      </c>
      <c r="D24" s="7">
        <v>2</v>
      </c>
      <c r="E24" s="23">
        <v>0.1</v>
      </c>
      <c r="F24" s="7"/>
      <c r="G24" s="33">
        <f t="shared" si="0"/>
        <v>0</v>
      </c>
      <c r="H24" s="33">
        <f t="shared" si="1"/>
        <v>0</v>
      </c>
      <c r="I24" s="33">
        <f t="shared" si="2"/>
        <v>0</v>
      </c>
    </row>
    <row r="25" spans="1:9" ht="28.8" x14ac:dyDescent="0.3">
      <c r="A25" s="5">
        <v>22</v>
      </c>
      <c r="B25" s="6" t="s">
        <v>82</v>
      </c>
      <c r="C25" s="6" t="s">
        <v>65</v>
      </c>
      <c r="D25" s="7">
        <v>2</v>
      </c>
      <c r="E25" s="23">
        <v>0.1</v>
      </c>
      <c r="F25" s="7"/>
      <c r="G25" s="33">
        <f t="shared" si="0"/>
        <v>0</v>
      </c>
      <c r="H25" s="33">
        <f t="shared" si="1"/>
        <v>0</v>
      </c>
      <c r="I25" s="33">
        <f t="shared" si="2"/>
        <v>0</v>
      </c>
    </row>
    <row r="26" spans="1:9" ht="15.6" x14ac:dyDescent="0.3">
      <c r="A26" s="5">
        <v>23</v>
      </c>
      <c r="B26" s="6" t="s">
        <v>383</v>
      </c>
      <c r="C26" s="6" t="s">
        <v>65</v>
      </c>
      <c r="D26" s="7">
        <v>2</v>
      </c>
      <c r="E26" s="23">
        <v>0.1</v>
      </c>
      <c r="F26" s="7"/>
      <c r="G26" s="33">
        <f t="shared" si="0"/>
        <v>0</v>
      </c>
      <c r="H26" s="33">
        <f t="shared" si="1"/>
        <v>0</v>
      </c>
      <c r="I26" s="33">
        <f t="shared" si="2"/>
        <v>0</v>
      </c>
    </row>
    <row r="27" spans="1:9" ht="15.6" x14ac:dyDescent="0.3">
      <c r="A27" s="5">
        <v>24</v>
      </c>
      <c r="B27" s="6" t="s">
        <v>384</v>
      </c>
      <c r="C27" s="6" t="s">
        <v>65</v>
      </c>
      <c r="D27" s="7">
        <v>2</v>
      </c>
      <c r="E27" s="23">
        <v>0.1</v>
      </c>
      <c r="F27" s="7"/>
      <c r="G27" s="33">
        <f t="shared" si="0"/>
        <v>0</v>
      </c>
      <c r="H27" s="33">
        <f t="shared" si="1"/>
        <v>0</v>
      </c>
      <c r="I27" s="33">
        <f t="shared" si="2"/>
        <v>0</v>
      </c>
    </row>
    <row r="28" spans="1:9" ht="42.6" customHeight="1" x14ac:dyDescent="0.3">
      <c r="A28" s="5">
        <v>25</v>
      </c>
      <c r="B28" s="34" t="s">
        <v>83</v>
      </c>
      <c r="C28" s="6" t="s">
        <v>65</v>
      </c>
      <c r="D28" s="7">
        <v>5</v>
      </c>
      <c r="E28" s="23">
        <v>0.1</v>
      </c>
      <c r="F28" s="7"/>
      <c r="G28" s="33">
        <f t="shared" si="0"/>
        <v>0</v>
      </c>
      <c r="H28" s="33">
        <f t="shared" si="1"/>
        <v>0</v>
      </c>
      <c r="I28" s="33">
        <f t="shared" si="2"/>
        <v>0</v>
      </c>
    </row>
    <row r="29" spans="1:9" ht="43.2" x14ac:dyDescent="0.3">
      <c r="A29" s="5">
        <v>26</v>
      </c>
      <c r="B29" s="6" t="s">
        <v>84</v>
      </c>
      <c r="C29" s="6" t="s">
        <v>65</v>
      </c>
      <c r="D29" s="7">
        <v>5</v>
      </c>
      <c r="E29" s="23">
        <v>0.1</v>
      </c>
      <c r="F29" s="7"/>
      <c r="G29" s="33">
        <f t="shared" si="0"/>
        <v>0</v>
      </c>
      <c r="H29" s="33">
        <f t="shared" si="1"/>
        <v>0</v>
      </c>
      <c r="I29" s="33">
        <f t="shared" si="2"/>
        <v>0</v>
      </c>
    </row>
    <row r="30" spans="1:9" ht="57.6" x14ac:dyDescent="0.3">
      <c r="A30" s="5">
        <v>27</v>
      </c>
      <c r="B30" s="6" t="s">
        <v>85</v>
      </c>
      <c r="C30" s="6" t="s">
        <v>65</v>
      </c>
      <c r="D30" s="7">
        <v>1</v>
      </c>
      <c r="E30" s="23">
        <v>0.1</v>
      </c>
      <c r="F30" s="7"/>
      <c r="G30" s="33">
        <f t="shared" si="0"/>
        <v>0</v>
      </c>
      <c r="H30" s="33">
        <f t="shared" si="1"/>
        <v>0</v>
      </c>
      <c r="I30" s="33">
        <f t="shared" si="2"/>
        <v>0</v>
      </c>
    </row>
    <row r="31" spans="1:9" ht="15.6" x14ac:dyDescent="0.3">
      <c r="A31" s="5">
        <v>28</v>
      </c>
      <c r="B31" s="6" t="s">
        <v>385</v>
      </c>
      <c r="C31" s="6" t="s">
        <v>65</v>
      </c>
      <c r="D31" s="7">
        <v>2</v>
      </c>
      <c r="E31" s="23">
        <v>0.1</v>
      </c>
      <c r="F31" s="7"/>
      <c r="G31" s="33">
        <f t="shared" si="0"/>
        <v>0</v>
      </c>
      <c r="H31" s="33">
        <f t="shared" si="1"/>
        <v>0</v>
      </c>
      <c r="I31" s="33">
        <f t="shared" si="2"/>
        <v>0</v>
      </c>
    </row>
    <row r="32" spans="1:9" ht="15.6" x14ac:dyDescent="0.3">
      <c r="A32" s="5">
        <v>29</v>
      </c>
      <c r="B32" s="6" t="s">
        <v>386</v>
      </c>
      <c r="C32" s="6" t="s">
        <v>65</v>
      </c>
      <c r="D32" s="7">
        <v>2</v>
      </c>
      <c r="E32" s="23">
        <v>0.1</v>
      </c>
      <c r="F32" s="7"/>
      <c r="G32" s="33">
        <f t="shared" si="0"/>
        <v>0</v>
      </c>
      <c r="H32" s="33">
        <f t="shared" si="1"/>
        <v>0</v>
      </c>
      <c r="I32" s="33">
        <f t="shared" si="2"/>
        <v>0</v>
      </c>
    </row>
    <row r="33" spans="1:9" ht="15.6" customHeight="1" x14ac:dyDescent="0.3">
      <c r="A33" s="5">
        <v>30</v>
      </c>
      <c r="B33" s="34" t="s">
        <v>86</v>
      </c>
      <c r="C33" s="6" t="s">
        <v>65</v>
      </c>
      <c r="D33" s="7">
        <v>2</v>
      </c>
      <c r="E33" s="23">
        <v>0.1</v>
      </c>
      <c r="F33" s="7"/>
      <c r="G33" s="33">
        <f t="shared" si="0"/>
        <v>0</v>
      </c>
      <c r="H33" s="33">
        <f t="shared" si="1"/>
        <v>0</v>
      </c>
      <c r="I33" s="33">
        <f t="shared" si="2"/>
        <v>0</v>
      </c>
    </row>
    <row r="34" spans="1:9" ht="28.8" x14ac:dyDescent="0.3">
      <c r="A34" s="5">
        <v>31</v>
      </c>
      <c r="B34" s="6" t="s">
        <v>87</v>
      </c>
      <c r="C34" s="6" t="s">
        <v>65</v>
      </c>
      <c r="D34" s="7">
        <v>2</v>
      </c>
      <c r="E34" s="23">
        <v>0.1</v>
      </c>
      <c r="F34" s="7"/>
      <c r="G34" s="33">
        <f t="shared" si="0"/>
        <v>0</v>
      </c>
      <c r="H34" s="33">
        <f t="shared" si="1"/>
        <v>0</v>
      </c>
      <c r="I34" s="33">
        <f t="shared" si="2"/>
        <v>0</v>
      </c>
    </row>
    <row r="35" spans="1:9" ht="15.6" x14ac:dyDescent="0.3">
      <c r="A35" s="5">
        <v>32</v>
      </c>
      <c r="B35" s="6" t="s">
        <v>88</v>
      </c>
      <c r="C35" s="6" t="s">
        <v>65</v>
      </c>
      <c r="D35" s="7">
        <v>2</v>
      </c>
      <c r="E35" s="23">
        <v>0.1</v>
      </c>
      <c r="F35" s="7"/>
      <c r="G35" s="33">
        <f t="shared" si="0"/>
        <v>0</v>
      </c>
      <c r="H35" s="33">
        <f t="shared" si="1"/>
        <v>0</v>
      </c>
      <c r="I35" s="33">
        <f t="shared" si="2"/>
        <v>0</v>
      </c>
    </row>
    <row r="36" spans="1:9" ht="28.8" x14ac:dyDescent="0.3">
      <c r="A36" s="5">
        <v>33</v>
      </c>
      <c r="B36" s="6" t="s">
        <v>89</v>
      </c>
      <c r="C36" s="6" t="s">
        <v>65</v>
      </c>
      <c r="D36" s="7">
        <v>2</v>
      </c>
      <c r="E36" s="23">
        <v>0.1</v>
      </c>
      <c r="F36" s="7"/>
      <c r="G36" s="33">
        <f t="shared" si="0"/>
        <v>0</v>
      </c>
      <c r="H36" s="33">
        <f t="shared" si="1"/>
        <v>0</v>
      </c>
      <c r="I36" s="33">
        <f t="shared" si="2"/>
        <v>0</v>
      </c>
    </row>
    <row r="37" spans="1:9" ht="15.6" x14ac:dyDescent="0.3">
      <c r="A37" s="5">
        <v>34</v>
      </c>
      <c r="B37" s="6" t="s">
        <v>90</v>
      </c>
      <c r="C37" s="6" t="s">
        <v>65</v>
      </c>
      <c r="D37" s="7">
        <v>2</v>
      </c>
      <c r="E37" s="23">
        <v>0.1</v>
      </c>
      <c r="F37" s="7"/>
      <c r="G37" s="33">
        <f t="shared" si="0"/>
        <v>0</v>
      </c>
      <c r="H37" s="33">
        <f t="shared" si="1"/>
        <v>0</v>
      </c>
      <c r="I37" s="33">
        <f t="shared" si="2"/>
        <v>0</v>
      </c>
    </row>
    <row r="38" spans="1:9" ht="15" customHeight="1" x14ac:dyDescent="0.3">
      <c r="A38" s="5">
        <v>35</v>
      </c>
      <c r="B38" s="34" t="s">
        <v>387</v>
      </c>
      <c r="C38" s="6" t="s">
        <v>65</v>
      </c>
      <c r="D38" s="7">
        <v>2</v>
      </c>
      <c r="E38" s="23">
        <v>0.1</v>
      </c>
      <c r="F38" s="7"/>
      <c r="G38" s="33">
        <f t="shared" si="0"/>
        <v>0</v>
      </c>
      <c r="H38" s="33">
        <f t="shared" si="1"/>
        <v>0</v>
      </c>
      <c r="I38" s="33">
        <f t="shared" si="2"/>
        <v>0</v>
      </c>
    </row>
    <row r="39" spans="1:9" ht="28.8" x14ac:dyDescent="0.3">
      <c r="A39" s="5">
        <v>36</v>
      </c>
      <c r="B39" s="6" t="s">
        <v>388</v>
      </c>
      <c r="C39" s="6" t="s">
        <v>65</v>
      </c>
      <c r="D39" s="7">
        <v>2</v>
      </c>
      <c r="E39" s="23">
        <v>0.1</v>
      </c>
      <c r="F39" s="7"/>
      <c r="G39" s="33">
        <f t="shared" si="0"/>
        <v>0</v>
      </c>
      <c r="H39" s="33">
        <f t="shared" si="1"/>
        <v>0</v>
      </c>
      <c r="I39" s="33">
        <f t="shared" si="2"/>
        <v>0</v>
      </c>
    </row>
    <row r="40" spans="1:9" ht="15.6" x14ac:dyDescent="0.3">
      <c r="A40" s="5">
        <v>37</v>
      </c>
      <c r="B40" s="6" t="s">
        <v>389</v>
      </c>
      <c r="C40" s="3" t="s">
        <v>65</v>
      </c>
      <c r="D40" s="7">
        <v>2</v>
      </c>
      <c r="E40" s="23">
        <v>0.1</v>
      </c>
      <c r="F40" s="7"/>
      <c r="G40" s="33">
        <f t="shared" si="0"/>
        <v>0</v>
      </c>
      <c r="H40" s="33">
        <f t="shared" si="1"/>
        <v>0</v>
      </c>
      <c r="I40" s="33">
        <f t="shared" si="2"/>
        <v>0</v>
      </c>
    </row>
    <row r="41" spans="1:9" ht="43.2" x14ac:dyDescent="0.3">
      <c r="A41" s="5">
        <v>38</v>
      </c>
      <c r="B41" s="6" t="s">
        <v>91</v>
      </c>
      <c r="C41" s="6" t="s">
        <v>65</v>
      </c>
      <c r="D41" s="7">
        <v>2</v>
      </c>
      <c r="E41" s="23">
        <v>0.1</v>
      </c>
      <c r="F41" s="7"/>
      <c r="G41" s="33">
        <f t="shared" si="0"/>
        <v>0</v>
      </c>
      <c r="H41" s="33">
        <f t="shared" si="1"/>
        <v>0</v>
      </c>
      <c r="I41" s="33">
        <f t="shared" si="2"/>
        <v>0</v>
      </c>
    </row>
    <row r="42" spans="1:9" ht="28.8" x14ac:dyDescent="0.3">
      <c r="A42" s="5">
        <v>39</v>
      </c>
      <c r="B42" s="6" t="s">
        <v>390</v>
      </c>
      <c r="C42" s="6" t="s">
        <v>65</v>
      </c>
      <c r="D42" s="7">
        <v>2</v>
      </c>
      <c r="E42" s="23">
        <v>0.1</v>
      </c>
      <c r="F42" s="7"/>
      <c r="G42" s="33">
        <f t="shared" si="0"/>
        <v>0</v>
      </c>
      <c r="H42" s="33">
        <f t="shared" si="1"/>
        <v>0</v>
      </c>
      <c r="I42" s="33">
        <f t="shared" si="2"/>
        <v>0</v>
      </c>
    </row>
    <row r="43" spans="1:9" ht="28.8" x14ac:dyDescent="0.3">
      <c r="A43" s="5">
        <v>40</v>
      </c>
      <c r="B43" s="6" t="s">
        <v>391</v>
      </c>
      <c r="C43" s="6" t="s">
        <v>65</v>
      </c>
      <c r="D43" s="7">
        <v>2</v>
      </c>
      <c r="E43" s="23">
        <v>0.1</v>
      </c>
      <c r="F43" s="7"/>
      <c r="G43" s="33">
        <f t="shared" si="0"/>
        <v>0</v>
      </c>
      <c r="H43" s="33">
        <f t="shared" si="1"/>
        <v>0</v>
      </c>
      <c r="I43" s="33">
        <f t="shared" si="2"/>
        <v>0</v>
      </c>
    </row>
    <row r="44" spans="1:9" ht="28.8" x14ac:dyDescent="0.3">
      <c r="A44" s="5">
        <v>41</v>
      </c>
      <c r="B44" s="6" t="s">
        <v>392</v>
      </c>
      <c r="C44" s="6" t="s">
        <v>65</v>
      </c>
      <c r="D44" s="7">
        <v>24</v>
      </c>
      <c r="E44" s="23">
        <v>0.1</v>
      </c>
      <c r="F44" s="7"/>
      <c r="G44" s="33">
        <f t="shared" si="0"/>
        <v>0</v>
      </c>
      <c r="H44" s="33">
        <f t="shared" si="1"/>
        <v>0</v>
      </c>
      <c r="I44" s="33">
        <f t="shared" si="2"/>
        <v>0</v>
      </c>
    </row>
    <row r="45" spans="1:9" ht="43.2" x14ac:dyDescent="0.3">
      <c r="A45" s="5">
        <v>42</v>
      </c>
      <c r="B45" s="6" t="s">
        <v>92</v>
      </c>
      <c r="C45" s="6" t="s">
        <v>65</v>
      </c>
      <c r="D45" s="7">
        <v>24</v>
      </c>
      <c r="E45" s="23">
        <v>0.1</v>
      </c>
      <c r="F45" s="7"/>
      <c r="G45" s="33">
        <f t="shared" si="0"/>
        <v>0</v>
      </c>
      <c r="H45" s="33">
        <f t="shared" si="1"/>
        <v>0</v>
      </c>
      <c r="I45" s="33">
        <f t="shared" si="2"/>
        <v>0</v>
      </c>
    </row>
    <row r="46" spans="1:9" ht="43.2" x14ac:dyDescent="0.3">
      <c r="A46" s="5">
        <v>43</v>
      </c>
      <c r="B46" s="6" t="s">
        <v>393</v>
      </c>
      <c r="C46" s="6" t="s">
        <v>65</v>
      </c>
      <c r="D46" s="7">
        <v>24</v>
      </c>
      <c r="E46" s="23">
        <v>0.1</v>
      </c>
      <c r="F46" s="7"/>
      <c r="G46" s="33">
        <f t="shared" si="0"/>
        <v>0</v>
      </c>
      <c r="H46" s="33">
        <f t="shared" si="1"/>
        <v>0</v>
      </c>
      <c r="I46" s="33">
        <f t="shared" si="2"/>
        <v>0</v>
      </c>
    </row>
    <row r="47" spans="1:9" ht="43.2" x14ac:dyDescent="0.3">
      <c r="A47" s="5">
        <v>44</v>
      </c>
      <c r="B47" s="6" t="s">
        <v>394</v>
      </c>
      <c r="C47" s="6" t="s">
        <v>65</v>
      </c>
      <c r="D47" s="7">
        <v>24</v>
      </c>
      <c r="E47" s="23">
        <v>0.1</v>
      </c>
      <c r="F47" s="7"/>
      <c r="G47" s="33">
        <f t="shared" si="0"/>
        <v>0</v>
      </c>
      <c r="H47" s="33">
        <f t="shared" si="1"/>
        <v>0</v>
      </c>
      <c r="I47" s="33">
        <f t="shared" si="2"/>
        <v>0</v>
      </c>
    </row>
    <row r="48" spans="1:9" ht="43.2" x14ac:dyDescent="0.3">
      <c r="A48" s="5">
        <v>45</v>
      </c>
      <c r="B48" s="6" t="s">
        <v>93</v>
      </c>
      <c r="C48" s="6" t="s">
        <v>65</v>
      </c>
      <c r="D48" s="7">
        <v>24</v>
      </c>
      <c r="E48" s="23">
        <v>0.1</v>
      </c>
      <c r="F48" s="7"/>
      <c r="G48" s="33">
        <f t="shared" si="0"/>
        <v>0</v>
      </c>
      <c r="H48" s="33">
        <f t="shared" si="1"/>
        <v>0</v>
      </c>
      <c r="I48" s="33">
        <f t="shared" si="2"/>
        <v>0</v>
      </c>
    </row>
    <row r="49" spans="1:9" ht="43.2" x14ac:dyDescent="0.3">
      <c r="A49" s="5">
        <v>46</v>
      </c>
      <c r="B49" s="6" t="s">
        <v>395</v>
      </c>
      <c r="C49" s="6" t="s">
        <v>65</v>
      </c>
      <c r="D49" s="7">
        <v>24</v>
      </c>
      <c r="E49" s="23">
        <v>0.1</v>
      </c>
      <c r="F49" s="7"/>
      <c r="G49" s="33">
        <f t="shared" si="0"/>
        <v>0</v>
      </c>
      <c r="H49" s="33">
        <f t="shared" si="1"/>
        <v>0</v>
      </c>
      <c r="I49" s="33">
        <f t="shared" si="2"/>
        <v>0</v>
      </c>
    </row>
    <row r="50" spans="1:9" ht="43.2" x14ac:dyDescent="0.3">
      <c r="A50" s="5">
        <v>47</v>
      </c>
      <c r="B50" s="6" t="s">
        <v>396</v>
      </c>
      <c r="C50" s="6" t="s">
        <v>65</v>
      </c>
      <c r="D50" s="7">
        <v>24</v>
      </c>
      <c r="E50" s="23">
        <v>0.1</v>
      </c>
      <c r="F50" s="7"/>
      <c r="G50" s="33">
        <f t="shared" si="0"/>
        <v>0</v>
      </c>
      <c r="H50" s="33">
        <f t="shared" si="1"/>
        <v>0</v>
      </c>
      <c r="I50" s="33">
        <f t="shared" si="2"/>
        <v>0</v>
      </c>
    </row>
    <row r="51" spans="1:9" ht="43.2" x14ac:dyDescent="0.3">
      <c r="A51" s="5">
        <v>48</v>
      </c>
      <c r="B51" s="6" t="s">
        <v>94</v>
      </c>
      <c r="C51" s="6" t="s">
        <v>65</v>
      </c>
      <c r="D51" s="7">
        <v>24</v>
      </c>
      <c r="E51" s="23">
        <v>0.1</v>
      </c>
      <c r="F51" s="7"/>
      <c r="G51" s="33">
        <f t="shared" si="0"/>
        <v>0</v>
      </c>
      <c r="H51" s="33">
        <f t="shared" si="1"/>
        <v>0</v>
      </c>
      <c r="I51" s="33">
        <f t="shared" si="2"/>
        <v>0</v>
      </c>
    </row>
    <row r="52" spans="1:9" ht="43.2" x14ac:dyDescent="0.3">
      <c r="A52" s="5">
        <v>49</v>
      </c>
      <c r="B52" s="6" t="s">
        <v>95</v>
      </c>
      <c r="C52" s="6" t="s">
        <v>65</v>
      </c>
      <c r="D52" s="7">
        <v>24</v>
      </c>
      <c r="E52" s="23">
        <v>0.1</v>
      </c>
      <c r="F52" s="7"/>
      <c r="G52" s="33">
        <f t="shared" si="0"/>
        <v>0</v>
      </c>
      <c r="H52" s="33">
        <f t="shared" si="1"/>
        <v>0</v>
      </c>
      <c r="I52" s="33">
        <f t="shared" si="2"/>
        <v>0</v>
      </c>
    </row>
    <row r="53" spans="1:9" ht="15" thickBot="1" x14ac:dyDescent="0.35"/>
    <row r="54" spans="1:9" ht="16.2" thickBot="1" x14ac:dyDescent="0.35">
      <c r="A54" s="81" t="s">
        <v>340</v>
      </c>
      <c r="B54" s="95"/>
      <c r="C54" s="82"/>
      <c r="D54" s="83">
        <f>SUM(H4:H52)</f>
        <v>0</v>
      </c>
      <c r="E54" s="84"/>
      <c r="F54" s="84"/>
      <c r="G54" s="84"/>
      <c r="H54" s="84"/>
      <c r="I54" s="85"/>
    </row>
    <row r="55" spans="1:9" ht="16.2" thickBot="1" x14ac:dyDescent="0.35">
      <c r="A55" s="81" t="s">
        <v>341</v>
      </c>
      <c r="B55" s="95"/>
      <c r="C55" s="82"/>
      <c r="D55" s="83">
        <f>D56-D54</f>
        <v>0</v>
      </c>
      <c r="E55" s="84"/>
      <c r="F55" s="84"/>
      <c r="G55" s="84"/>
      <c r="H55" s="84"/>
      <c r="I55" s="85"/>
    </row>
    <row r="56" spans="1:9" ht="16.2" thickBot="1" x14ac:dyDescent="0.35">
      <c r="A56" s="81" t="s">
        <v>342</v>
      </c>
      <c r="B56" s="95"/>
      <c r="C56" s="82"/>
      <c r="D56" s="83">
        <f>SUM(I4:I52)</f>
        <v>0</v>
      </c>
      <c r="E56" s="84"/>
      <c r="F56" s="84"/>
      <c r="G56" s="84"/>
      <c r="H56" s="84"/>
      <c r="I56" s="85"/>
    </row>
  </sheetData>
  <mergeCells count="7">
    <mergeCell ref="A56:C56"/>
    <mergeCell ref="D56:I56"/>
    <mergeCell ref="A2:I2"/>
    <mergeCell ref="A54:C54"/>
    <mergeCell ref="D54:I54"/>
    <mergeCell ref="A55:C55"/>
    <mergeCell ref="D55:I55"/>
  </mergeCells>
  <pageMargins left="0.7" right="0.7" top="0.75" bottom="0.75" header="0.3" footer="0.3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56C53-A617-438E-9EDE-DC77CE37CA10}">
  <dimension ref="A1:I22"/>
  <sheetViews>
    <sheetView view="pageBreakPreview" zoomScale="60" zoomScaleNormal="100" workbookViewId="0">
      <selection activeCell="E3" sqref="E3"/>
    </sheetView>
  </sheetViews>
  <sheetFormatPr defaultRowHeight="14.4" x14ac:dyDescent="0.3"/>
  <cols>
    <col min="1" max="1" width="10.33203125" customWidth="1"/>
    <col min="2" max="2" width="25.44140625" customWidth="1"/>
    <col min="3" max="3" width="26.88671875" customWidth="1"/>
    <col min="4" max="4" width="13.88671875" customWidth="1"/>
    <col min="5" max="5" width="13" style="15" bestFit="1" customWidth="1"/>
    <col min="6" max="6" width="26.21875" bestFit="1" customWidth="1"/>
    <col min="7" max="7" width="23.6640625" bestFit="1" customWidth="1"/>
    <col min="8" max="8" width="15.21875" bestFit="1" customWidth="1"/>
    <col min="9" max="9" width="12.6640625" bestFit="1" customWidth="1"/>
  </cols>
  <sheetData>
    <row r="1" spans="1:9" ht="15" thickBot="1" x14ac:dyDescent="0.35"/>
    <row r="2" spans="1:9" ht="16.2" thickBot="1" x14ac:dyDescent="0.35">
      <c r="A2" s="96" t="s">
        <v>245</v>
      </c>
      <c r="B2" s="97"/>
      <c r="C2" s="97"/>
      <c r="D2" s="97"/>
      <c r="E2" s="97"/>
      <c r="F2" s="97"/>
      <c r="G2" s="97"/>
      <c r="H2" s="97"/>
      <c r="I2" s="97"/>
    </row>
    <row r="3" spans="1:9" ht="31.8" thickBot="1" x14ac:dyDescent="0.35">
      <c r="A3" s="17" t="s">
        <v>0</v>
      </c>
      <c r="B3" s="18" t="s">
        <v>38</v>
      </c>
      <c r="C3" s="18" t="s">
        <v>37</v>
      </c>
      <c r="D3" s="19" t="s">
        <v>1</v>
      </c>
      <c r="E3" s="37" t="s">
        <v>309</v>
      </c>
      <c r="F3" s="37" t="s">
        <v>2</v>
      </c>
      <c r="G3" s="37" t="s">
        <v>5</v>
      </c>
      <c r="H3" s="19" t="s">
        <v>4</v>
      </c>
      <c r="I3" s="19" t="s">
        <v>3</v>
      </c>
    </row>
    <row r="4" spans="1:9" ht="15.6" x14ac:dyDescent="0.3">
      <c r="A4" s="20">
        <v>1</v>
      </c>
      <c r="B4" s="48" t="s">
        <v>246</v>
      </c>
      <c r="C4" s="48" t="s">
        <v>261</v>
      </c>
      <c r="D4" s="49">
        <v>24</v>
      </c>
      <c r="E4" s="45">
        <v>0.1</v>
      </c>
      <c r="F4" s="50"/>
      <c r="G4" s="50">
        <f>F4*1.1</f>
        <v>0</v>
      </c>
      <c r="H4" s="53">
        <f>D4*F4</f>
        <v>0</v>
      </c>
      <c r="I4" s="53">
        <f>D4*G4</f>
        <v>0</v>
      </c>
    </row>
    <row r="5" spans="1:9" ht="15.6" x14ac:dyDescent="0.3">
      <c r="A5" s="25">
        <v>2</v>
      </c>
      <c r="B5" s="48" t="s">
        <v>247</v>
      </c>
      <c r="C5" s="48" t="s">
        <v>261</v>
      </c>
      <c r="D5" s="49">
        <v>10</v>
      </c>
      <c r="E5" s="45">
        <v>0.1</v>
      </c>
      <c r="F5" s="50"/>
      <c r="G5" s="50">
        <f t="shared" ref="G5:G18" si="0">F5*1.1</f>
        <v>0</v>
      </c>
      <c r="H5" s="53">
        <f t="shared" ref="H5:H18" si="1">D5*F5</f>
        <v>0</v>
      </c>
      <c r="I5" s="53">
        <f t="shared" ref="I5:I18" si="2">D5*G5</f>
        <v>0</v>
      </c>
    </row>
    <row r="6" spans="1:9" ht="15.6" x14ac:dyDescent="0.3">
      <c r="A6" s="25">
        <v>3</v>
      </c>
      <c r="B6" s="48" t="s">
        <v>248</v>
      </c>
      <c r="C6" s="48" t="s">
        <v>261</v>
      </c>
      <c r="D6" s="49">
        <v>5</v>
      </c>
      <c r="E6" s="45">
        <v>0.1</v>
      </c>
      <c r="F6" s="50"/>
      <c r="G6" s="50">
        <f t="shared" si="0"/>
        <v>0</v>
      </c>
      <c r="H6" s="53">
        <f t="shared" si="1"/>
        <v>0</v>
      </c>
      <c r="I6" s="53">
        <f t="shared" si="2"/>
        <v>0</v>
      </c>
    </row>
    <row r="7" spans="1:9" ht="46.8" x14ac:dyDescent="0.3">
      <c r="A7" s="25">
        <v>4</v>
      </c>
      <c r="B7" s="48" t="s">
        <v>249</v>
      </c>
      <c r="C7" s="48" t="s">
        <v>261</v>
      </c>
      <c r="D7" s="49">
        <v>24</v>
      </c>
      <c r="E7" s="45">
        <v>0.1</v>
      </c>
      <c r="F7" s="50"/>
      <c r="G7" s="50">
        <f t="shared" si="0"/>
        <v>0</v>
      </c>
      <c r="H7" s="53">
        <f t="shared" si="1"/>
        <v>0</v>
      </c>
      <c r="I7" s="53">
        <f t="shared" si="2"/>
        <v>0</v>
      </c>
    </row>
    <row r="8" spans="1:9" ht="46.8" x14ac:dyDescent="0.3">
      <c r="A8" s="25">
        <v>5</v>
      </c>
      <c r="B8" s="48" t="s">
        <v>250</v>
      </c>
      <c r="C8" s="48" t="s">
        <v>261</v>
      </c>
      <c r="D8" s="49">
        <v>24</v>
      </c>
      <c r="E8" s="45">
        <v>0.1</v>
      </c>
      <c r="F8" s="50"/>
      <c r="G8" s="50">
        <f t="shared" si="0"/>
        <v>0</v>
      </c>
      <c r="H8" s="53">
        <f t="shared" si="1"/>
        <v>0</v>
      </c>
      <c r="I8" s="53">
        <f t="shared" si="2"/>
        <v>0</v>
      </c>
    </row>
    <row r="9" spans="1:9" ht="78" x14ac:dyDescent="0.3">
      <c r="A9" s="25">
        <v>6</v>
      </c>
      <c r="B9" s="48" t="s">
        <v>251</v>
      </c>
      <c r="C9" s="48" t="s">
        <v>261</v>
      </c>
      <c r="D9" s="49">
        <v>24</v>
      </c>
      <c r="E9" s="45">
        <v>0.1</v>
      </c>
      <c r="F9" s="50"/>
      <c r="G9" s="50">
        <f t="shared" si="0"/>
        <v>0</v>
      </c>
      <c r="H9" s="53">
        <f t="shared" si="1"/>
        <v>0</v>
      </c>
      <c r="I9" s="53">
        <f t="shared" si="2"/>
        <v>0</v>
      </c>
    </row>
    <row r="10" spans="1:9" ht="31.2" x14ac:dyDescent="0.3">
      <c r="A10" s="25">
        <v>7</v>
      </c>
      <c r="B10" s="48" t="s">
        <v>252</v>
      </c>
      <c r="C10" s="48" t="s">
        <v>261</v>
      </c>
      <c r="D10" s="49">
        <v>5</v>
      </c>
      <c r="E10" s="45">
        <v>0.1</v>
      </c>
      <c r="F10" s="50"/>
      <c r="G10" s="50">
        <f t="shared" si="0"/>
        <v>0</v>
      </c>
      <c r="H10" s="53">
        <f t="shared" si="1"/>
        <v>0</v>
      </c>
      <c r="I10" s="53">
        <f t="shared" si="2"/>
        <v>0</v>
      </c>
    </row>
    <row r="11" spans="1:9" ht="31.2" x14ac:dyDescent="0.3">
      <c r="A11" s="25">
        <v>8</v>
      </c>
      <c r="B11" s="51" t="s">
        <v>253</v>
      </c>
      <c r="C11" s="48" t="s">
        <v>261</v>
      </c>
      <c r="D11" s="49">
        <v>10</v>
      </c>
      <c r="E11" s="45">
        <v>0.1</v>
      </c>
      <c r="F11" s="50"/>
      <c r="G11" s="50">
        <f t="shared" si="0"/>
        <v>0</v>
      </c>
      <c r="H11" s="53">
        <f t="shared" si="1"/>
        <v>0</v>
      </c>
      <c r="I11" s="53">
        <f t="shared" si="2"/>
        <v>0</v>
      </c>
    </row>
    <row r="12" spans="1:9" ht="15.6" x14ac:dyDescent="0.3">
      <c r="A12" s="25">
        <v>9</v>
      </c>
      <c r="B12" s="48" t="s">
        <v>254</v>
      </c>
      <c r="C12" s="48" t="s">
        <v>261</v>
      </c>
      <c r="D12" s="49">
        <v>10</v>
      </c>
      <c r="E12" s="45">
        <v>0.1</v>
      </c>
      <c r="F12" s="50"/>
      <c r="G12" s="50">
        <f t="shared" si="0"/>
        <v>0</v>
      </c>
      <c r="H12" s="53">
        <f t="shared" si="1"/>
        <v>0</v>
      </c>
      <c r="I12" s="53">
        <f t="shared" si="2"/>
        <v>0</v>
      </c>
    </row>
    <row r="13" spans="1:9" ht="15.6" x14ac:dyDescent="0.3">
      <c r="A13" s="25">
        <v>10</v>
      </c>
      <c r="B13" s="48" t="s">
        <v>255</v>
      </c>
      <c r="C13" s="48" t="s">
        <v>261</v>
      </c>
      <c r="D13" s="49">
        <v>10</v>
      </c>
      <c r="E13" s="45">
        <v>0.1</v>
      </c>
      <c r="F13" s="50"/>
      <c r="G13" s="50">
        <f t="shared" si="0"/>
        <v>0</v>
      </c>
      <c r="H13" s="53">
        <f t="shared" si="1"/>
        <v>0</v>
      </c>
      <c r="I13" s="53">
        <f t="shared" si="2"/>
        <v>0</v>
      </c>
    </row>
    <row r="14" spans="1:9" ht="31.2" x14ac:dyDescent="0.3">
      <c r="A14" s="25">
        <v>11</v>
      </c>
      <c r="B14" s="48" t="s">
        <v>256</v>
      </c>
      <c r="C14" s="48" t="s">
        <v>261</v>
      </c>
      <c r="D14" s="49">
        <v>5</v>
      </c>
      <c r="E14" s="45">
        <v>0.1</v>
      </c>
      <c r="F14" s="50"/>
      <c r="G14" s="50">
        <f t="shared" si="0"/>
        <v>0</v>
      </c>
      <c r="H14" s="53">
        <f t="shared" si="1"/>
        <v>0</v>
      </c>
      <c r="I14" s="53">
        <f t="shared" si="2"/>
        <v>0</v>
      </c>
    </row>
    <row r="15" spans="1:9" ht="46.8" x14ac:dyDescent="0.3">
      <c r="A15" s="25">
        <v>12</v>
      </c>
      <c r="B15" s="48" t="s">
        <v>257</v>
      </c>
      <c r="C15" s="48" t="s">
        <v>261</v>
      </c>
      <c r="D15" s="49">
        <v>24</v>
      </c>
      <c r="E15" s="45">
        <v>0.1</v>
      </c>
      <c r="F15" s="50"/>
      <c r="G15" s="50">
        <f t="shared" si="0"/>
        <v>0</v>
      </c>
      <c r="H15" s="53">
        <f t="shared" si="1"/>
        <v>0</v>
      </c>
      <c r="I15" s="53">
        <f t="shared" si="2"/>
        <v>0</v>
      </c>
    </row>
    <row r="16" spans="1:9" ht="31.2" x14ac:dyDescent="0.3">
      <c r="A16" s="25">
        <v>13</v>
      </c>
      <c r="B16" s="48" t="s">
        <v>258</v>
      </c>
      <c r="C16" s="48" t="s">
        <v>261</v>
      </c>
      <c r="D16" s="49">
        <v>5</v>
      </c>
      <c r="E16" s="45">
        <v>0.1</v>
      </c>
      <c r="F16" s="50"/>
      <c r="G16" s="50">
        <f t="shared" si="0"/>
        <v>0</v>
      </c>
      <c r="H16" s="53">
        <f t="shared" si="1"/>
        <v>0</v>
      </c>
      <c r="I16" s="53">
        <f t="shared" si="2"/>
        <v>0</v>
      </c>
    </row>
    <row r="17" spans="1:9" ht="15.6" x14ac:dyDescent="0.3">
      <c r="A17" s="25">
        <v>14</v>
      </c>
      <c r="B17" s="48" t="s">
        <v>259</v>
      </c>
      <c r="C17" s="48" t="s">
        <v>261</v>
      </c>
      <c r="D17" s="49">
        <v>3</v>
      </c>
      <c r="E17" s="45">
        <v>0.1</v>
      </c>
      <c r="F17" s="50"/>
      <c r="G17" s="50">
        <f t="shared" si="0"/>
        <v>0</v>
      </c>
      <c r="H17" s="53">
        <f t="shared" si="1"/>
        <v>0</v>
      </c>
      <c r="I17" s="53">
        <f t="shared" si="2"/>
        <v>0</v>
      </c>
    </row>
    <row r="18" spans="1:9" ht="31.2" x14ac:dyDescent="0.3">
      <c r="A18" s="25">
        <v>15</v>
      </c>
      <c r="B18" s="48" t="s">
        <v>260</v>
      </c>
      <c r="C18" s="48" t="s">
        <v>261</v>
      </c>
      <c r="D18" s="49">
        <v>5</v>
      </c>
      <c r="E18" s="45">
        <v>0.1</v>
      </c>
      <c r="F18" s="50"/>
      <c r="G18" s="50">
        <f t="shared" si="0"/>
        <v>0</v>
      </c>
      <c r="H18" s="53">
        <f t="shared" si="1"/>
        <v>0</v>
      </c>
      <c r="I18" s="53">
        <f t="shared" si="2"/>
        <v>0</v>
      </c>
    </row>
    <row r="19" spans="1:9" ht="15" thickBot="1" x14ac:dyDescent="0.35"/>
    <row r="20" spans="1:9" ht="16.2" thickBot="1" x14ac:dyDescent="0.35">
      <c r="A20" s="81" t="s">
        <v>340</v>
      </c>
      <c r="B20" s="95"/>
      <c r="C20" s="82"/>
      <c r="D20" s="83">
        <f>SUM(G4:G18)</f>
        <v>0</v>
      </c>
      <c r="E20" s="84"/>
      <c r="F20" s="84"/>
      <c r="G20" s="84"/>
      <c r="H20" s="84"/>
      <c r="I20" s="85"/>
    </row>
    <row r="21" spans="1:9" ht="16.2" thickBot="1" x14ac:dyDescent="0.35">
      <c r="A21" s="81" t="s">
        <v>341</v>
      </c>
      <c r="B21" s="95"/>
      <c r="C21" s="82"/>
      <c r="D21" s="83">
        <f>D22-D20</f>
        <v>0</v>
      </c>
      <c r="E21" s="84"/>
      <c r="F21" s="84"/>
      <c r="G21" s="84"/>
      <c r="H21" s="84"/>
      <c r="I21" s="85"/>
    </row>
    <row r="22" spans="1:9" ht="16.2" thickBot="1" x14ac:dyDescent="0.35">
      <c r="A22" s="81" t="s">
        <v>342</v>
      </c>
      <c r="B22" s="95"/>
      <c r="C22" s="82"/>
      <c r="D22" s="83">
        <f>SUM(I4:I18)</f>
        <v>0</v>
      </c>
      <c r="E22" s="84"/>
      <c r="F22" s="84"/>
      <c r="G22" s="84"/>
      <c r="H22" s="84"/>
      <c r="I22" s="85"/>
    </row>
  </sheetData>
  <mergeCells count="7">
    <mergeCell ref="A22:C22"/>
    <mergeCell ref="D22:I22"/>
    <mergeCell ref="A2:I2"/>
    <mergeCell ref="A20:C20"/>
    <mergeCell ref="D20:I20"/>
    <mergeCell ref="A21:C21"/>
    <mergeCell ref="D21:I21"/>
  </mergeCell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9BFB4-ABAC-4644-AB08-7B8104666F48}">
  <dimension ref="A1:I63"/>
  <sheetViews>
    <sheetView view="pageBreakPreview" zoomScale="60" zoomScaleNormal="100" workbookViewId="0">
      <selection activeCell="E3" sqref="E3"/>
    </sheetView>
  </sheetViews>
  <sheetFormatPr defaultRowHeight="14.4" x14ac:dyDescent="0.3"/>
  <cols>
    <col min="1" max="1" width="10.33203125" customWidth="1"/>
    <col min="2" max="2" width="25.21875" bestFit="1" customWidth="1"/>
    <col min="3" max="3" width="27.88671875" bestFit="1" customWidth="1"/>
    <col min="4" max="4" width="13.88671875" customWidth="1"/>
    <col min="5" max="5" width="13" style="15" bestFit="1" customWidth="1"/>
    <col min="6" max="6" width="27.88671875" bestFit="1" customWidth="1"/>
    <col min="7" max="7" width="25.77734375" bestFit="1" customWidth="1"/>
    <col min="8" max="8" width="15.21875" bestFit="1" customWidth="1"/>
    <col min="9" max="9" width="12.6640625" bestFit="1" customWidth="1"/>
  </cols>
  <sheetData>
    <row r="1" spans="1:9" ht="15" thickBot="1" x14ac:dyDescent="0.35"/>
    <row r="2" spans="1:9" ht="16.2" thickBot="1" x14ac:dyDescent="0.35">
      <c r="A2" s="91" t="s">
        <v>96</v>
      </c>
      <c r="B2" s="92"/>
      <c r="C2" s="92"/>
      <c r="D2" s="92"/>
      <c r="E2" s="92"/>
      <c r="F2" s="92"/>
      <c r="G2" s="92"/>
      <c r="H2" s="92"/>
      <c r="I2" s="92"/>
    </row>
    <row r="3" spans="1:9" ht="31.8" thickBot="1" x14ac:dyDescent="0.35">
      <c r="A3" s="17" t="s">
        <v>0</v>
      </c>
      <c r="B3" s="18" t="s">
        <v>38</v>
      </c>
      <c r="C3" s="18" t="s">
        <v>37</v>
      </c>
      <c r="D3" s="19" t="s">
        <v>1</v>
      </c>
      <c r="E3" s="37" t="s">
        <v>309</v>
      </c>
      <c r="F3" s="19" t="s">
        <v>2</v>
      </c>
      <c r="G3" s="19" t="s">
        <v>5</v>
      </c>
      <c r="H3" s="18" t="s">
        <v>4</v>
      </c>
      <c r="I3" s="18" t="s">
        <v>3</v>
      </c>
    </row>
    <row r="4" spans="1:9" ht="28.8" customHeight="1" x14ac:dyDescent="0.3">
      <c r="A4" s="20">
        <v>1</v>
      </c>
      <c r="B4" s="36" t="s">
        <v>97</v>
      </c>
      <c r="C4" s="21" t="s">
        <v>124</v>
      </c>
      <c r="D4" s="22">
        <v>2</v>
      </c>
      <c r="E4" s="23">
        <v>0.1</v>
      </c>
      <c r="F4" s="22"/>
      <c r="G4" s="22">
        <f>F4*1.1</f>
        <v>0</v>
      </c>
      <c r="H4" s="22">
        <f>D4*F4</f>
        <v>0</v>
      </c>
      <c r="I4" s="22">
        <f>D4*G4</f>
        <v>0</v>
      </c>
    </row>
    <row r="5" spans="1:9" ht="15.6" customHeight="1" x14ac:dyDescent="0.3">
      <c r="A5" s="25">
        <v>2</v>
      </c>
      <c r="B5" s="31" t="s">
        <v>98</v>
      </c>
      <c r="C5" s="21" t="s">
        <v>124</v>
      </c>
      <c r="D5" s="24">
        <v>2</v>
      </c>
      <c r="E5" s="23">
        <v>0.1</v>
      </c>
      <c r="F5" s="24"/>
      <c r="G5" s="22">
        <f t="shared" ref="G5:G59" si="0">F5*1.1</f>
        <v>0</v>
      </c>
      <c r="H5" s="22">
        <f t="shared" ref="H5:H59" si="1">D5*F5</f>
        <v>0</v>
      </c>
      <c r="I5" s="22">
        <f t="shared" ref="I5:I59" si="2">D5*G5</f>
        <v>0</v>
      </c>
    </row>
    <row r="6" spans="1:9" ht="33" customHeight="1" x14ac:dyDescent="0.3">
      <c r="A6" s="25">
        <v>3</v>
      </c>
      <c r="B6" s="31" t="s">
        <v>99</v>
      </c>
      <c r="C6" s="21" t="s">
        <v>124</v>
      </c>
      <c r="D6" s="24">
        <v>2</v>
      </c>
      <c r="E6" s="23">
        <v>0.1</v>
      </c>
      <c r="F6" s="24"/>
      <c r="G6" s="22">
        <f t="shared" si="0"/>
        <v>0</v>
      </c>
      <c r="H6" s="22">
        <f t="shared" si="1"/>
        <v>0</v>
      </c>
      <c r="I6" s="22">
        <f t="shared" si="2"/>
        <v>0</v>
      </c>
    </row>
    <row r="7" spans="1:9" ht="18.600000000000001" customHeight="1" x14ac:dyDescent="0.3">
      <c r="A7" s="25">
        <v>4</v>
      </c>
      <c r="B7" s="31" t="s">
        <v>100</v>
      </c>
      <c r="C7" s="21" t="s">
        <v>124</v>
      </c>
      <c r="D7" s="24">
        <v>2</v>
      </c>
      <c r="E7" s="23">
        <v>0.1</v>
      </c>
      <c r="F7" s="24"/>
      <c r="G7" s="22">
        <f t="shared" si="0"/>
        <v>0</v>
      </c>
      <c r="H7" s="22">
        <f t="shared" si="1"/>
        <v>0</v>
      </c>
      <c r="I7" s="22">
        <f t="shared" si="2"/>
        <v>0</v>
      </c>
    </row>
    <row r="8" spans="1:9" ht="15.6" customHeight="1" x14ac:dyDescent="0.3">
      <c r="A8" s="25">
        <v>5</v>
      </c>
      <c r="B8" s="31" t="s">
        <v>101</v>
      </c>
      <c r="C8" s="21" t="s">
        <v>124</v>
      </c>
      <c r="D8" s="24">
        <v>2</v>
      </c>
      <c r="E8" s="23">
        <v>0.1</v>
      </c>
      <c r="F8" s="24"/>
      <c r="G8" s="22">
        <f t="shared" si="0"/>
        <v>0</v>
      </c>
      <c r="H8" s="22">
        <f t="shared" si="1"/>
        <v>0</v>
      </c>
      <c r="I8" s="22">
        <f t="shared" si="2"/>
        <v>0</v>
      </c>
    </row>
    <row r="9" spans="1:9" ht="17.399999999999999" customHeight="1" x14ac:dyDescent="0.3">
      <c r="A9" s="25">
        <v>6</v>
      </c>
      <c r="B9" s="31" t="s">
        <v>102</v>
      </c>
      <c r="C9" s="21" t="s">
        <v>124</v>
      </c>
      <c r="D9" s="24">
        <v>2</v>
      </c>
      <c r="E9" s="23">
        <v>0.1</v>
      </c>
      <c r="F9" s="24"/>
      <c r="G9" s="22">
        <f t="shared" si="0"/>
        <v>0</v>
      </c>
      <c r="H9" s="22">
        <f t="shared" si="1"/>
        <v>0</v>
      </c>
      <c r="I9" s="22">
        <f t="shared" si="2"/>
        <v>0</v>
      </c>
    </row>
    <row r="10" spans="1:9" ht="46.8" x14ac:dyDescent="0.3">
      <c r="A10" s="25">
        <v>7</v>
      </c>
      <c r="B10" s="26" t="s">
        <v>103</v>
      </c>
      <c r="C10" s="21" t="s">
        <v>124</v>
      </c>
      <c r="D10" s="24">
        <v>2</v>
      </c>
      <c r="E10" s="23">
        <v>0.1</v>
      </c>
      <c r="F10" s="24"/>
      <c r="G10" s="22">
        <f t="shared" si="0"/>
        <v>0</v>
      </c>
      <c r="H10" s="22">
        <f t="shared" si="1"/>
        <v>0</v>
      </c>
      <c r="I10" s="22">
        <f t="shared" si="2"/>
        <v>0</v>
      </c>
    </row>
    <row r="11" spans="1:9" ht="19.2" customHeight="1" x14ac:dyDescent="0.3">
      <c r="A11" s="25">
        <v>8</v>
      </c>
      <c r="B11" s="31" t="s">
        <v>104</v>
      </c>
      <c r="C11" s="21" t="s">
        <v>124</v>
      </c>
      <c r="D11" s="24">
        <v>2</v>
      </c>
      <c r="E11" s="23">
        <v>0.1</v>
      </c>
      <c r="F11" s="24"/>
      <c r="G11" s="22">
        <f t="shared" si="0"/>
        <v>0</v>
      </c>
      <c r="H11" s="22">
        <f t="shared" si="1"/>
        <v>0</v>
      </c>
      <c r="I11" s="22">
        <f t="shared" si="2"/>
        <v>0</v>
      </c>
    </row>
    <row r="12" spans="1:9" ht="30" customHeight="1" x14ac:dyDescent="0.3">
      <c r="A12" s="25">
        <v>9</v>
      </c>
      <c r="B12" s="26" t="s">
        <v>105</v>
      </c>
      <c r="C12" s="21" t="s">
        <v>124</v>
      </c>
      <c r="D12" s="24">
        <v>2</v>
      </c>
      <c r="E12" s="23">
        <v>0.1</v>
      </c>
      <c r="F12" s="24"/>
      <c r="G12" s="22">
        <f t="shared" si="0"/>
        <v>0</v>
      </c>
      <c r="H12" s="22">
        <f t="shared" si="1"/>
        <v>0</v>
      </c>
      <c r="I12" s="22">
        <f t="shared" si="2"/>
        <v>0</v>
      </c>
    </row>
    <row r="13" spans="1:9" ht="16.8" customHeight="1" x14ac:dyDescent="0.3">
      <c r="A13" s="25">
        <v>10</v>
      </c>
      <c r="B13" s="31" t="s">
        <v>106</v>
      </c>
      <c r="C13" s="21" t="s">
        <v>124</v>
      </c>
      <c r="D13" s="24">
        <v>2</v>
      </c>
      <c r="E13" s="23">
        <v>0.1</v>
      </c>
      <c r="F13" s="24"/>
      <c r="G13" s="22">
        <f t="shared" si="0"/>
        <v>0</v>
      </c>
      <c r="H13" s="22">
        <f t="shared" si="1"/>
        <v>0</v>
      </c>
      <c r="I13" s="22">
        <f t="shared" si="2"/>
        <v>0</v>
      </c>
    </row>
    <row r="14" spans="1:9" ht="19.2" customHeight="1" x14ac:dyDescent="0.3">
      <c r="A14" s="25">
        <v>11</v>
      </c>
      <c r="B14" s="31" t="s">
        <v>107</v>
      </c>
      <c r="C14" s="21" t="s">
        <v>124</v>
      </c>
      <c r="D14" s="24">
        <v>2</v>
      </c>
      <c r="E14" s="23">
        <v>0.1</v>
      </c>
      <c r="F14" s="24"/>
      <c r="G14" s="22">
        <f t="shared" si="0"/>
        <v>0</v>
      </c>
      <c r="H14" s="22">
        <f t="shared" si="1"/>
        <v>0</v>
      </c>
      <c r="I14" s="22">
        <f t="shared" si="2"/>
        <v>0</v>
      </c>
    </row>
    <row r="15" spans="1:9" ht="15.6" customHeight="1" x14ac:dyDescent="0.3">
      <c r="A15" s="25">
        <v>12</v>
      </c>
      <c r="B15" s="31" t="s">
        <v>108</v>
      </c>
      <c r="C15" s="21" t="s">
        <v>124</v>
      </c>
      <c r="D15" s="24">
        <v>2</v>
      </c>
      <c r="E15" s="23">
        <v>0.1</v>
      </c>
      <c r="F15" s="24"/>
      <c r="G15" s="22">
        <f t="shared" si="0"/>
        <v>0</v>
      </c>
      <c r="H15" s="22">
        <f t="shared" si="1"/>
        <v>0</v>
      </c>
      <c r="I15" s="22">
        <f t="shared" si="2"/>
        <v>0</v>
      </c>
    </row>
    <row r="16" spans="1:9" ht="46.8" x14ac:dyDescent="0.3">
      <c r="A16" s="25">
        <v>13</v>
      </c>
      <c r="B16" s="26" t="s">
        <v>109</v>
      </c>
      <c r="C16" s="21" t="s">
        <v>124</v>
      </c>
      <c r="D16" s="24">
        <v>2</v>
      </c>
      <c r="E16" s="23">
        <v>0.1</v>
      </c>
      <c r="F16" s="24"/>
      <c r="G16" s="22">
        <f t="shared" si="0"/>
        <v>0</v>
      </c>
      <c r="H16" s="22">
        <f t="shared" si="1"/>
        <v>0</v>
      </c>
      <c r="I16" s="22">
        <f t="shared" si="2"/>
        <v>0</v>
      </c>
    </row>
    <row r="17" spans="1:9" ht="30" customHeight="1" x14ac:dyDescent="0.3">
      <c r="A17" s="25">
        <v>14</v>
      </c>
      <c r="B17" s="26" t="s">
        <v>110</v>
      </c>
      <c r="C17" s="21" t="s">
        <v>124</v>
      </c>
      <c r="D17" s="24">
        <v>2</v>
      </c>
      <c r="E17" s="23">
        <v>0.1</v>
      </c>
      <c r="F17" s="24"/>
      <c r="G17" s="22">
        <f t="shared" si="0"/>
        <v>0</v>
      </c>
      <c r="H17" s="22">
        <f t="shared" si="1"/>
        <v>0</v>
      </c>
      <c r="I17" s="22">
        <f t="shared" si="2"/>
        <v>0</v>
      </c>
    </row>
    <row r="18" spans="1:9" ht="31.2" x14ac:dyDescent="0.3">
      <c r="A18" s="25">
        <v>15</v>
      </c>
      <c r="B18" s="26" t="s">
        <v>111</v>
      </c>
      <c r="C18" s="21" t="s">
        <v>124</v>
      </c>
      <c r="D18" s="24">
        <v>2</v>
      </c>
      <c r="E18" s="23">
        <v>0.1</v>
      </c>
      <c r="F18" s="24"/>
      <c r="G18" s="22">
        <f t="shared" si="0"/>
        <v>0</v>
      </c>
      <c r="H18" s="22">
        <f t="shared" si="1"/>
        <v>0</v>
      </c>
      <c r="I18" s="22">
        <f t="shared" si="2"/>
        <v>0</v>
      </c>
    </row>
    <row r="19" spans="1:9" ht="31.2" x14ac:dyDescent="0.3">
      <c r="A19" s="25">
        <v>16</v>
      </c>
      <c r="B19" s="26" t="s">
        <v>112</v>
      </c>
      <c r="C19" s="21" t="s">
        <v>124</v>
      </c>
      <c r="D19" s="24">
        <v>2</v>
      </c>
      <c r="E19" s="23">
        <v>0.1</v>
      </c>
      <c r="F19" s="24"/>
      <c r="G19" s="22">
        <f t="shared" si="0"/>
        <v>0</v>
      </c>
      <c r="H19" s="22">
        <f t="shared" si="1"/>
        <v>0</v>
      </c>
      <c r="I19" s="22">
        <f t="shared" si="2"/>
        <v>0</v>
      </c>
    </row>
    <row r="20" spans="1:9" ht="31.2" x14ac:dyDescent="0.3">
      <c r="A20" s="25">
        <v>17</v>
      </c>
      <c r="B20" s="26" t="s">
        <v>113</v>
      </c>
      <c r="C20" s="21" t="s">
        <v>124</v>
      </c>
      <c r="D20" s="24">
        <v>2</v>
      </c>
      <c r="E20" s="23">
        <v>0.1</v>
      </c>
      <c r="F20" s="24"/>
      <c r="G20" s="22">
        <f t="shared" si="0"/>
        <v>0</v>
      </c>
      <c r="H20" s="22">
        <f t="shared" si="1"/>
        <v>0</v>
      </c>
      <c r="I20" s="22">
        <f t="shared" si="2"/>
        <v>0</v>
      </c>
    </row>
    <row r="21" spans="1:9" ht="31.2" x14ac:dyDescent="0.3">
      <c r="A21" s="25">
        <v>18</v>
      </c>
      <c r="B21" s="26" t="s">
        <v>114</v>
      </c>
      <c r="C21" s="21" t="s">
        <v>124</v>
      </c>
      <c r="D21" s="24">
        <v>2</v>
      </c>
      <c r="E21" s="23">
        <v>0.1</v>
      </c>
      <c r="F21" s="24"/>
      <c r="G21" s="22">
        <f t="shared" si="0"/>
        <v>0</v>
      </c>
      <c r="H21" s="22">
        <f t="shared" si="1"/>
        <v>0</v>
      </c>
      <c r="I21" s="22">
        <f t="shared" si="2"/>
        <v>0</v>
      </c>
    </row>
    <row r="22" spans="1:9" ht="31.2" x14ac:dyDescent="0.3">
      <c r="A22" s="25">
        <v>19</v>
      </c>
      <c r="B22" s="26" t="s">
        <v>115</v>
      </c>
      <c r="C22" s="21" t="s">
        <v>124</v>
      </c>
      <c r="D22" s="24">
        <v>2</v>
      </c>
      <c r="E22" s="23">
        <v>0.1</v>
      </c>
      <c r="F22" s="24"/>
      <c r="G22" s="22">
        <f t="shared" si="0"/>
        <v>0</v>
      </c>
      <c r="H22" s="22">
        <f t="shared" si="1"/>
        <v>0</v>
      </c>
      <c r="I22" s="22">
        <f t="shared" si="2"/>
        <v>0</v>
      </c>
    </row>
    <row r="23" spans="1:9" ht="31.2" x14ac:dyDescent="0.3">
      <c r="A23" s="25">
        <v>20</v>
      </c>
      <c r="B23" s="26" t="s">
        <v>116</v>
      </c>
      <c r="C23" s="21" t="s">
        <v>124</v>
      </c>
      <c r="D23" s="24">
        <v>2</v>
      </c>
      <c r="E23" s="23">
        <v>0.1</v>
      </c>
      <c r="F23" s="24"/>
      <c r="G23" s="22">
        <f t="shared" si="0"/>
        <v>0</v>
      </c>
      <c r="H23" s="22">
        <f t="shared" si="1"/>
        <v>0</v>
      </c>
      <c r="I23" s="22">
        <f t="shared" si="2"/>
        <v>0</v>
      </c>
    </row>
    <row r="24" spans="1:9" ht="31.2" x14ac:dyDescent="0.3">
      <c r="A24" s="25">
        <v>21</v>
      </c>
      <c r="B24" s="26" t="s">
        <v>117</v>
      </c>
      <c r="C24" s="21" t="s">
        <v>124</v>
      </c>
      <c r="D24" s="24">
        <v>2</v>
      </c>
      <c r="E24" s="23">
        <v>0.1</v>
      </c>
      <c r="F24" s="24"/>
      <c r="G24" s="22">
        <f t="shared" si="0"/>
        <v>0</v>
      </c>
      <c r="H24" s="22">
        <f t="shared" si="1"/>
        <v>0</v>
      </c>
      <c r="I24" s="22">
        <f t="shared" si="2"/>
        <v>0</v>
      </c>
    </row>
    <row r="25" spans="1:9" ht="31.2" x14ac:dyDescent="0.3">
      <c r="A25" s="25">
        <v>22</v>
      </c>
      <c r="B25" s="26" t="s">
        <v>118</v>
      </c>
      <c r="C25" s="21" t="s">
        <v>124</v>
      </c>
      <c r="D25" s="24">
        <v>2</v>
      </c>
      <c r="E25" s="23">
        <v>0.1</v>
      </c>
      <c r="F25" s="24"/>
      <c r="G25" s="22">
        <f t="shared" si="0"/>
        <v>0</v>
      </c>
      <c r="H25" s="22">
        <f t="shared" si="1"/>
        <v>0</v>
      </c>
      <c r="I25" s="22">
        <f t="shared" si="2"/>
        <v>0</v>
      </c>
    </row>
    <row r="26" spans="1:9" ht="31.2" x14ac:dyDescent="0.3">
      <c r="A26" s="25">
        <v>23</v>
      </c>
      <c r="B26" s="26" t="s">
        <v>119</v>
      </c>
      <c r="C26" s="21" t="s">
        <v>124</v>
      </c>
      <c r="D26" s="24">
        <v>2</v>
      </c>
      <c r="E26" s="23">
        <v>0.1</v>
      </c>
      <c r="F26" s="24"/>
      <c r="G26" s="22">
        <f t="shared" si="0"/>
        <v>0</v>
      </c>
      <c r="H26" s="22">
        <f t="shared" si="1"/>
        <v>0</v>
      </c>
      <c r="I26" s="22">
        <f t="shared" si="2"/>
        <v>0</v>
      </c>
    </row>
    <row r="27" spans="1:9" ht="31.2" x14ac:dyDescent="0.3">
      <c r="A27" s="25">
        <v>24</v>
      </c>
      <c r="B27" s="26" t="s">
        <v>120</v>
      </c>
      <c r="C27" s="21" t="s">
        <v>124</v>
      </c>
      <c r="D27" s="24">
        <v>2</v>
      </c>
      <c r="E27" s="23">
        <v>0.1</v>
      </c>
      <c r="F27" s="24"/>
      <c r="G27" s="22">
        <f t="shared" si="0"/>
        <v>0</v>
      </c>
      <c r="H27" s="22">
        <f t="shared" si="1"/>
        <v>0</v>
      </c>
      <c r="I27" s="22">
        <f t="shared" si="2"/>
        <v>0</v>
      </c>
    </row>
    <row r="28" spans="1:9" ht="31.2" x14ac:dyDescent="0.3">
      <c r="A28" s="25">
        <v>25</v>
      </c>
      <c r="B28" s="26" t="s">
        <v>121</v>
      </c>
      <c r="C28" s="21" t="s">
        <v>124</v>
      </c>
      <c r="D28" s="24">
        <v>24</v>
      </c>
      <c r="E28" s="23">
        <v>0.1</v>
      </c>
      <c r="F28" s="24"/>
      <c r="G28" s="22">
        <f t="shared" si="0"/>
        <v>0</v>
      </c>
      <c r="H28" s="22">
        <f t="shared" si="1"/>
        <v>0</v>
      </c>
      <c r="I28" s="22">
        <f t="shared" si="2"/>
        <v>0</v>
      </c>
    </row>
    <row r="29" spans="1:9" ht="31.2" x14ac:dyDescent="0.3">
      <c r="A29" s="25">
        <v>26</v>
      </c>
      <c r="B29" s="26" t="s">
        <v>397</v>
      </c>
      <c r="C29" s="21" t="s">
        <v>124</v>
      </c>
      <c r="D29" s="24">
        <v>1</v>
      </c>
      <c r="E29" s="23">
        <v>0.1</v>
      </c>
      <c r="F29" s="24"/>
      <c r="G29" s="22">
        <f t="shared" si="0"/>
        <v>0</v>
      </c>
      <c r="H29" s="22">
        <f t="shared" si="1"/>
        <v>0</v>
      </c>
      <c r="I29" s="22">
        <f t="shared" si="2"/>
        <v>0</v>
      </c>
    </row>
    <row r="30" spans="1:9" ht="31.2" x14ac:dyDescent="0.3">
      <c r="A30" s="25">
        <v>27</v>
      </c>
      <c r="B30" s="26" t="s">
        <v>398</v>
      </c>
      <c r="C30" s="21" t="s">
        <v>124</v>
      </c>
      <c r="D30" s="24">
        <v>2</v>
      </c>
      <c r="E30" s="23">
        <v>0.1</v>
      </c>
      <c r="F30" s="24"/>
      <c r="G30" s="22">
        <f t="shared" si="0"/>
        <v>0</v>
      </c>
      <c r="H30" s="22">
        <f t="shared" si="1"/>
        <v>0</v>
      </c>
      <c r="I30" s="22">
        <f t="shared" si="2"/>
        <v>0</v>
      </c>
    </row>
    <row r="31" spans="1:9" ht="31.2" x14ac:dyDescent="0.3">
      <c r="A31" s="25">
        <v>28</v>
      </c>
      <c r="B31" s="26" t="s">
        <v>399</v>
      </c>
      <c r="C31" s="21" t="s">
        <v>124</v>
      </c>
      <c r="D31" s="24">
        <v>2</v>
      </c>
      <c r="E31" s="23">
        <v>0.1</v>
      </c>
      <c r="F31" s="24"/>
      <c r="G31" s="22">
        <f t="shared" si="0"/>
        <v>0</v>
      </c>
      <c r="H31" s="22">
        <f t="shared" si="1"/>
        <v>0</v>
      </c>
      <c r="I31" s="22">
        <f t="shared" si="2"/>
        <v>0</v>
      </c>
    </row>
    <row r="32" spans="1:9" ht="31.2" x14ac:dyDescent="0.3">
      <c r="A32" s="25">
        <v>29</v>
      </c>
      <c r="B32" s="26" t="s">
        <v>400</v>
      </c>
      <c r="C32" s="21" t="s">
        <v>124</v>
      </c>
      <c r="D32" s="24">
        <v>2</v>
      </c>
      <c r="E32" s="23">
        <v>0.1</v>
      </c>
      <c r="F32" s="24"/>
      <c r="G32" s="22">
        <f t="shared" si="0"/>
        <v>0</v>
      </c>
      <c r="H32" s="22">
        <f t="shared" si="1"/>
        <v>0</v>
      </c>
      <c r="I32" s="22">
        <f t="shared" si="2"/>
        <v>0</v>
      </c>
    </row>
    <row r="33" spans="1:9" ht="31.2" x14ac:dyDescent="0.3">
      <c r="A33" s="25">
        <v>30</v>
      </c>
      <c r="B33" s="26" t="s">
        <v>122</v>
      </c>
      <c r="C33" s="21" t="s">
        <v>124</v>
      </c>
      <c r="D33" s="24">
        <v>2</v>
      </c>
      <c r="E33" s="23">
        <v>0.1</v>
      </c>
      <c r="F33" s="24"/>
      <c r="G33" s="22">
        <f t="shared" si="0"/>
        <v>0</v>
      </c>
      <c r="H33" s="22">
        <f t="shared" si="1"/>
        <v>0</v>
      </c>
      <c r="I33" s="22">
        <f t="shared" si="2"/>
        <v>0</v>
      </c>
    </row>
    <row r="34" spans="1:9" ht="31.2" x14ac:dyDescent="0.3">
      <c r="A34" s="25">
        <v>31</v>
      </c>
      <c r="B34" s="26" t="s">
        <v>401</v>
      </c>
      <c r="C34" s="21" t="s">
        <v>124</v>
      </c>
      <c r="D34" s="24">
        <v>2</v>
      </c>
      <c r="E34" s="23">
        <v>0.1</v>
      </c>
      <c r="F34" s="24"/>
      <c r="G34" s="22">
        <f t="shared" si="0"/>
        <v>0</v>
      </c>
      <c r="H34" s="22">
        <f t="shared" si="1"/>
        <v>0</v>
      </c>
      <c r="I34" s="22">
        <f t="shared" si="2"/>
        <v>0</v>
      </c>
    </row>
    <row r="35" spans="1:9" ht="31.2" x14ac:dyDescent="0.3">
      <c r="A35" s="25">
        <v>32</v>
      </c>
      <c r="B35" s="26" t="s">
        <v>402</v>
      </c>
      <c r="C35" s="21" t="s">
        <v>124</v>
      </c>
      <c r="D35" s="24">
        <v>2</v>
      </c>
      <c r="E35" s="23">
        <v>0.1</v>
      </c>
      <c r="F35" s="24"/>
      <c r="G35" s="22">
        <f t="shared" si="0"/>
        <v>0</v>
      </c>
      <c r="H35" s="22">
        <f t="shared" si="1"/>
        <v>0</v>
      </c>
      <c r="I35" s="22">
        <f t="shared" si="2"/>
        <v>0</v>
      </c>
    </row>
    <row r="36" spans="1:9" ht="31.2" x14ac:dyDescent="0.3">
      <c r="A36" s="25">
        <v>33</v>
      </c>
      <c r="B36" s="26" t="s">
        <v>403</v>
      </c>
      <c r="C36" s="21" t="s">
        <v>124</v>
      </c>
      <c r="D36" s="24">
        <v>24</v>
      </c>
      <c r="E36" s="23">
        <v>0.1</v>
      </c>
      <c r="F36" s="24"/>
      <c r="G36" s="22">
        <f t="shared" si="0"/>
        <v>0</v>
      </c>
      <c r="H36" s="22">
        <f t="shared" si="1"/>
        <v>0</v>
      </c>
      <c r="I36" s="22">
        <f t="shared" si="2"/>
        <v>0</v>
      </c>
    </row>
    <row r="37" spans="1:9" ht="31.2" x14ac:dyDescent="0.3">
      <c r="A37" s="25">
        <v>34</v>
      </c>
      <c r="B37" s="26" t="s">
        <v>404</v>
      </c>
      <c r="C37" s="21" t="s">
        <v>124</v>
      </c>
      <c r="D37" s="24">
        <v>24</v>
      </c>
      <c r="E37" s="23">
        <v>0.1</v>
      </c>
      <c r="F37" s="24"/>
      <c r="G37" s="22">
        <f t="shared" si="0"/>
        <v>0</v>
      </c>
      <c r="H37" s="22">
        <f t="shared" si="1"/>
        <v>0</v>
      </c>
      <c r="I37" s="22">
        <f t="shared" si="2"/>
        <v>0</v>
      </c>
    </row>
    <row r="38" spans="1:9" ht="31.2" x14ac:dyDescent="0.3">
      <c r="A38" s="25">
        <v>35</v>
      </c>
      <c r="B38" s="26" t="s">
        <v>405</v>
      </c>
      <c r="C38" s="21" t="s">
        <v>124</v>
      </c>
      <c r="D38" s="24">
        <v>24</v>
      </c>
      <c r="E38" s="23">
        <v>0.1</v>
      </c>
      <c r="F38" s="24"/>
      <c r="G38" s="22">
        <f t="shared" si="0"/>
        <v>0</v>
      </c>
      <c r="H38" s="22">
        <f t="shared" si="1"/>
        <v>0</v>
      </c>
      <c r="I38" s="22">
        <f t="shared" si="2"/>
        <v>0</v>
      </c>
    </row>
    <row r="39" spans="1:9" ht="31.2" x14ac:dyDescent="0.3">
      <c r="A39" s="25">
        <v>36</v>
      </c>
      <c r="B39" s="26" t="s">
        <v>406</v>
      </c>
      <c r="C39" s="21" t="s">
        <v>124</v>
      </c>
      <c r="D39" s="24">
        <v>1</v>
      </c>
      <c r="E39" s="23">
        <v>0.1</v>
      </c>
      <c r="F39" s="24"/>
      <c r="G39" s="22">
        <f t="shared" si="0"/>
        <v>0</v>
      </c>
      <c r="H39" s="22">
        <f t="shared" si="1"/>
        <v>0</v>
      </c>
      <c r="I39" s="22">
        <f t="shared" si="2"/>
        <v>0</v>
      </c>
    </row>
    <row r="40" spans="1:9" ht="31.2" x14ac:dyDescent="0.3">
      <c r="A40" s="25">
        <v>37</v>
      </c>
      <c r="B40" s="26" t="s">
        <v>407</v>
      </c>
      <c r="C40" s="21" t="s">
        <v>124</v>
      </c>
      <c r="D40" s="24">
        <v>2</v>
      </c>
      <c r="E40" s="23">
        <v>0.1</v>
      </c>
      <c r="F40" s="24"/>
      <c r="G40" s="22">
        <f t="shared" si="0"/>
        <v>0</v>
      </c>
      <c r="H40" s="22">
        <f t="shared" si="1"/>
        <v>0</v>
      </c>
      <c r="I40" s="22">
        <f t="shared" si="2"/>
        <v>0</v>
      </c>
    </row>
    <row r="41" spans="1:9" ht="31.2" x14ac:dyDescent="0.3">
      <c r="A41" s="25">
        <v>38</v>
      </c>
      <c r="B41" s="26" t="s">
        <v>408</v>
      </c>
      <c r="C41" s="21" t="s">
        <v>124</v>
      </c>
      <c r="D41" s="24">
        <v>2</v>
      </c>
      <c r="E41" s="23">
        <v>0.1</v>
      </c>
      <c r="F41" s="24"/>
      <c r="G41" s="22">
        <f t="shared" si="0"/>
        <v>0</v>
      </c>
      <c r="H41" s="22">
        <f t="shared" si="1"/>
        <v>0</v>
      </c>
      <c r="I41" s="22">
        <f t="shared" si="2"/>
        <v>0</v>
      </c>
    </row>
    <row r="42" spans="1:9" ht="31.2" x14ac:dyDescent="0.3">
      <c r="A42" s="25">
        <v>39</v>
      </c>
      <c r="B42" s="26" t="s">
        <v>409</v>
      </c>
      <c r="C42" s="21" t="s">
        <v>124</v>
      </c>
      <c r="D42" s="24">
        <v>2</v>
      </c>
      <c r="E42" s="23">
        <v>0.1</v>
      </c>
      <c r="F42" s="24"/>
      <c r="G42" s="22">
        <f t="shared" si="0"/>
        <v>0</v>
      </c>
      <c r="H42" s="22">
        <f t="shared" si="1"/>
        <v>0</v>
      </c>
      <c r="I42" s="22">
        <f t="shared" si="2"/>
        <v>0</v>
      </c>
    </row>
    <row r="43" spans="1:9" ht="31.2" x14ac:dyDescent="0.3">
      <c r="A43" s="25">
        <v>40</v>
      </c>
      <c r="B43" s="26" t="s">
        <v>410</v>
      </c>
      <c r="C43" s="21" t="s">
        <v>124</v>
      </c>
      <c r="D43" s="24">
        <v>2</v>
      </c>
      <c r="E43" s="23">
        <v>0.1</v>
      </c>
      <c r="F43" s="24"/>
      <c r="G43" s="22">
        <f t="shared" si="0"/>
        <v>0</v>
      </c>
      <c r="H43" s="22">
        <f t="shared" si="1"/>
        <v>0</v>
      </c>
      <c r="I43" s="22">
        <f t="shared" si="2"/>
        <v>0</v>
      </c>
    </row>
    <row r="44" spans="1:9" ht="31.2" x14ac:dyDescent="0.3">
      <c r="A44" s="25">
        <v>41</v>
      </c>
      <c r="B44" s="26" t="s">
        <v>411</v>
      </c>
      <c r="C44" s="21" t="s">
        <v>124</v>
      </c>
      <c r="D44" s="24">
        <v>2</v>
      </c>
      <c r="E44" s="23">
        <v>0.1</v>
      </c>
      <c r="F44" s="24"/>
      <c r="G44" s="22">
        <f t="shared" si="0"/>
        <v>0</v>
      </c>
      <c r="H44" s="22">
        <f t="shared" si="1"/>
        <v>0</v>
      </c>
      <c r="I44" s="22">
        <f t="shared" si="2"/>
        <v>0</v>
      </c>
    </row>
    <row r="45" spans="1:9" ht="31.2" x14ac:dyDescent="0.3">
      <c r="A45" s="25">
        <v>42</v>
      </c>
      <c r="B45" s="26" t="s">
        <v>412</v>
      </c>
      <c r="C45" s="21" t="s">
        <v>124</v>
      </c>
      <c r="D45" s="24">
        <v>2</v>
      </c>
      <c r="E45" s="23">
        <v>0.1</v>
      </c>
      <c r="F45" s="24"/>
      <c r="G45" s="22">
        <f t="shared" si="0"/>
        <v>0</v>
      </c>
      <c r="H45" s="22">
        <f t="shared" si="1"/>
        <v>0</v>
      </c>
      <c r="I45" s="22">
        <f t="shared" si="2"/>
        <v>0</v>
      </c>
    </row>
    <row r="46" spans="1:9" ht="31.2" x14ac:dyDescent="0.3">
      <c r="A46" s="25">
        <v>43</v>
      </c>
      <c r="B46" s="26" t="s">
        <v>413</v>
      </c>
      <c r="C46" s="21" t="s">
        <v>124</v>
      </c>
      <c r="D46" s="24">
        <v>2</v>
      </c>
      <c r="E46" s="23">
        <v>0.1</v>
      </c>
      <c r="F46" s="24"/>
      <c r="G46" s="22">
        <f t="shared" si="0"/>
        <v>0</v>
      </c>
      <c r="H46" s="22">
        <f t="shared" si="1"/>
        <v>0</v>
      </c>
      <c r="I46" s="22">
        <f t="shared" si="2"/>
        <v>0</v>
      </c>
    </row>
    <row r="47" spans="1:9" ht="31.2" x14ac:dyDescent="0.3">
      <c r="A47" s="25">
        <v>44</v>
      </c>
      <c r="B47" s="26" t="s">
        <v>414</v>
      </c>
      <c r="C47" s="21" t="s">
        <v>124</v>
      </c>
      <c r="D47" s="24">
        <v>2</v>
      </c>
      <c r="E47" s="23">
        <v>0.1</v>
      </c>
      <c r="F47" s="24"/>
      <c r="G47" s="22">
        <f t="shared" si="0"/>
        <v>0</v>
      </c>
      <c r="H47" s="22">
        <f t="shared" si="1"/>
        <v>0</v>
      </c>
      <c r="I47" s="22">
        <f t="shared" si="2"/>
        <v>0</v>
      </c>
    </row>
    <row r="48" spans="1:9" ht="31.2" x14ac:dyDescent="0.3">
      <c r="A48" s="25">
        <v>45</v>
      </c>
      <c r="B48" s="26" t="s">
        <v>415</v>
      </c>
      <c r="C48" s="21" t="s">
        <v>124</v>
      </c>
      <c r="D48" s="24">
        <v>2</v>
      </c>
      <c r="E48" s="23">
        <v>0.1</v>
      </c>
      <c r="F48" s="24"/>
      <c r="G48" s="22">
        <f t="shared" si="0"/>
        <v>0</v>
      </c>
      <c r="H48" s="22">
        <f t="shared" si="1"/>
        <v>0</v>
      </c>
      <c r="I48" s="22">
        <f t="shared" si="2"/>
        <v>0</v>
      </c>
    </row>
    <row r="49" spans="1:9" ht="31.2" x14ac:dyDescent="0.3">
      <c r="A49" s="25">
        <v>46</v>
      </c>
      <c r="B49" s="26" t="s">
        <v>416</v>
      </c>
      <c r="C49" s="21" t="s">
        <v>124</v>
      </c>
      <c r="D49" s="24">
        <v>2</v>
      </c>
      <c r="E49" s="23">
        <v>0.1</v>
      </c>
      <c r="F49" s="24"/>
      <c r="G49" s="22">
        <f t="shared" si="0"/>
        <v>0</v>
      </c>
      <c r="H49" s="22">
        <f t="shared" si="1"/>
        <v>0</v>
      </c>
      <c r="I49" s="22">
        <f t="shared" si="2"/>
        <v>0</v>
      </c>
    </row>
    <row r="50" spans="1:9" ht="31.2" x14ac:dyDescent="0.3">
      <c r="A50" s="25">
        <v>47</v>
      </c>
      <c r="B50" s="26" t="s">
        <v>417</v>
      </c>
      <c r="C50" s="21" t="s">
        <v>124</v>
      </c>
      <c r="D50" s="24">
        <v>2</v>
      </c>
      <c r="E50" s="23">
        <v>0.1</v>
      </c>
      <c r="F50" s="24"/>
      <c r="G50" s="22">
        <f t="shared" si="0"/>
        <v>0</v>
      </c>
      <c r="H50" s="22">
        <f t="shared" si="1"/>
        <v>0</v>
      </c>
      <c r="I50" s="22">
        <f t="shared" si="2"/>
        <v>0</v>
      </c>
    </row>
    <row r="51" spans="1:9" ht="31.2" x14ac:dyDescent="0.3">
      <c r="A51" s="25">
        <v>48</v>
      </c>
      <c r="B51" s="26" t="s">
        <v>418</v>
      </c>
      <c r="C51" s="21" t="s">
        <v>124</v>
      </c>
      <c r="D51" s="24">
        <v>1</v>
      </c>
      <c r="E51" s="23">
        <v>0.1</v>
      </c>
      <c r="F51" s="24"/>
      <c r="G51" s="22">
        <f t="shared" si="0"/>
        <v>0</v>
      </c>
      <c r="H51" s="22">
        <f t="shared" si="1"/>
        <v>0</v>
      </c>
      <c r="I51" s="22">
        <f t="shared" si="2"/>
        <v>0</v>
      </c>
    </row>
    <row r="52" spans="1:9" ht="31.2" x14ac:dyDescent="0.3">
      <c r="A52" s="25">
        <v>49</v>
      </c>
      <c r="B52" s="26" t="s">
        <v>419</v>
      </c>
      <c r="C52" s="21" t="s">
        <v>124</v>
      </c>
      <c r="D52" s="24">
        <v>2</v>
      </c>
      <c r="E52" s="23">
        <v>0.1</v>
      </c>
      <c r="F52" s="24"/>
      <c r="G52" s="22">
        <f t="shared" si="0"/>
        <v>0</v>
      </c>
      <c r="H52" s="22">
        <f t="shared" si="1"/>
        <v>0</v>
      </c>
      <c r="I52" s="22">
        <f t="shared" si="2"/>
        <v>0</v>
      </c>
    </row>
    <row r="53" spans="1:9" ht="31.2" x14ac:dyDescent="0.3">
      <c r="A53" s="25">
        <v>50</v>
      </c>
      <c r="B53" s="26" t="s">
        <v>420</v>
      </c>
      <c r="C53" s="21" t="s">
        <v>124</v>
      </c>
      <c r="D53" s="24">
        <v>2</v>
      </c>
      <c r="E53" s="23">
        <v>0.1</v>
      </c>
      <c r="F53" s="24"/>
      <c r="G53" s="22">
        <f t="shared" si="0"/>
        <v>0</v>
      </c>
      <c r="H53" s="22">
        <f t="shared" si="1"/>
        <v>0</v>
      </c>
      <c r="I53" s="22">
        <f t="shared" si="2"/>
        <v>0</v>
      </c>
    </row>
    <row r="54" spans="1:9" ht="31.2" x14ac:dyDescent="0.3">
      <c r="A54" s="25">
        <v>51</v>
      </c>
      <c r="B54" s="26" t="s">
        <v>421</v>
      </c>
      <c r="C54" s="21" t="s">
        <v>124</v>
      </c>
      <c r="D54" s="24">
        <v>2</v>
      </c>
      <c r="E54" s="23">
        <v>0.1</v>
      </c>
      <c r="F54" s="24"/>
      <c r="G54" s="22">
        <f t="shared" si="0"/>
        <v>0</v>
      </c>
      <c r="H54" s="22">
        <f t="shared" si="1"/>
        <v>0</v>
      </c>
      <c r="I54" s="22">
        <f t="shared" si="2"/>
        <v>0</v>
      </c>
    </row>
    <row r="55" spans="1:9" ht="31.2" x14ac:dyDescent="0.3">
      <c r="A55" s="25">
        <v>52</v>
      </c>
      <c r="B55" s="26" t="s">
        <v>422</v>
      </c>
      <c r="C55" s="21" t="s">
        <v>124</v>
      </c>
      <c r="D55" s="24">
        <v>2</v>
      </c>
      <c r="E55" s="23">
        <v>0.1</v>
      </c>
      <c r="F55" s="24"/>
      <c r="G55" s="22">
        <f t="shared" si="0"/>
        <v>0</v>
      </c>
      <c r="H55" s="22">
        <f t="shared" si="1"/>
        <v>0</v>
      </c>
      <c r="I55" s="22">
        <f t="shared" si="2"/>
        <v>0</v>
      </c>
    </row>
    <row r="56" spans="1:9" ht="31.2" x14ac:dyDescent="0.3">
      <c r="A56" s="25">
        <v>53</v>
      </c>
      <c r="B56" s="26" t="s">
        <v>423</v>
      </c>
      <c r="C56" s="21" t="s">
        <v>124</v>
      </c>
      <c r="D56" s="24">
        <v>2</v>
      </c>
      <c r="E56" s="23">
        <v>0.1</v>
      </c>
      <c r="F56" s="24"/>
      <c r="G56" s="22">
        <f t="shared" si="0"/>
        <v>0</v>
      </c>
      <c r="H56" s="22">
        <f t="shared" si="1"/>
        <v>0</v>
      </c>
      <c r="I56" s="22">
        <f t="shared" si="2"/>
        <v>0</v>
      </c>
    </row>
    <row r="57" spans="1:9" ht="31.2" x14ac:dyDescent="0.3">
      <c r="A57" s="25">
        <v>54</v>
      </c>
      <c r="B57" s="26" t="s">
        <v>405</v>
      </c>
      <c r="C57" s="21" t="s">
        <v>124</v>
      </c>
      <c r="D57" s="24">
        <v>24</v>
      </c>
      <c r="E57" s="23">
        <v>0.1</v>
      </c>
      <c r="F57" s="24"/>
      <c r="G57" s="22">
        <f t="shared" si="0"/>
        <v>0</v>
      </c>
      <c r="H57" s="22">
        <f t="shared" si="1"/>
        <v>0</v>
      </c>
      <c r="I57" s="22">
        <f t="shared" si="2"/>
        <v>0</v>
      </c>
    </row>
    <row r="58" spans="1:9" ht="31.2" x14ac:dyDescent="0.3">
      <c r="A58" s="25">
        <v>55</v>
      </c>
      <c r="B58" s="26" t="s">
        <v>123</v>
      </c>
      <c r="C58" s="21" t="s">
        <v>124</v>
      </c>
      <c r="D58" s="24">
        <v>24</v>
      </c>
      <c r="E58" s="23">
        <v>0.1</v>
      </c>
      <c r="F58" s="24"/>
      <c r="G58" s="22">
        <f t="shared" si="0"/>
        <v>0</v>
      </c>
      <c r="H58" s="22">
        <f t="shared" si="1"/>
        <v>0</v>
      </c>
      <c r="I58" s="22">
        <f t="shared" si="2"/>
        <v>0</v>
      </c>
    </row>
    <row r="59" spans="1:9" ht="31.2" x14ac:dyDescent="0.3">
      <c r="A59" s="25">
        <v>56</v>
      </c>
      <c r="B59" s="26" t="s">
        <v>424</v>
      </c>
      <c r="C59" s="21" t="s">
        <v>124</v>
      </c>
      <c r="D59" s="24">
        <v>24</v>
      </c>
      <c r="E59" s="23">
        <v>0.1</v>
      </c>
      <c r="F59" s="24"/>
      <c r="G59" s="22">
        <f t="shared" si="0"/>
        <v>0</v>
      </c>
      <c r="H59" s="22">
        <f t="shared" si="1"/>
        <v>0</v>
      </c>
      <c r="I59" s="22">
        <f t="shared" si="2"/>
        <v>0</v>
      </c>
    </row>
    <row r="60" spans="1:9" ht="15" thickBot="1" x14ac:dyDescent="0.35"/>
    <row r="61" spans="1:9" ht="16.2" thickBot="1" x14ac:dyDescent="0.35">
      <c r="A61" s="81" t="s">
        <v>340</v>
      </c>
      <c r="B61" s="95"/>
      <c r="C61" s="82"/>
      <c r="D61" s="83">
        <f>SUM(H4:H59)</f>
        <v>0</v>
      </c>
      <c r="E61" s="84"/>
      <c r="F61" s="84"/>
      <c r="G61" s="84"/>
      <c r="H61" s="84"/>
      <c r="I61" s="85"/>
    </row>
    <row r="62" spans="1:9" ht="16.2" thickBot="1" x14ac:dyDescent="0.35">
      <c r="A62" s="81" t="s">
        <v>341</v>
      </c>
      <c r="B62" s="95"/>
      <c r="C62" s="82"/>
      <c r="D62" s="83">
        <f>D63-D61</f>
        <v>0</v>
      </c>
      <c r="E62" s="84"/>
      <c r="F62" s="84"/>
      <c r="G62" s="84"/>
      <c r="H62" s="84"/>
      <c r="I62" s="85"/>
    </row>
    <row r="63" spans="1:9" ht="16.2" thickBot="1" x14ac:dyDescent="0.35">
      <c r="A63" s="81" t="s">
        <v>342</v>
      </c>
      <c r="B63" s="95"/>
      <c r="C63" s="82"/>
      <c r="D63" s="83">
        <f>SUM(I4:I59)</f>
        <v>0</v>
      </c>
      <c r="E63" s="84"/>
      <c r="F63" s="84"/>
      <c r="G63" s="84"/>
      <c r="H63" s="84"/>
      <c r="I63" s="85"/>
    </row>
  </sheetData>
  <mergeCells count="7">
    <mergeCell ref="A63:C63"/>
    <mergeCell ref="D63:I63"/>
    <mergeCell ref="A2:I2"/>
    <mergeCell ref="A61:C61"/>
    <mergeCell ref="D61:I61"/>
    <mergeCell ref="A62:C62"/>
    <mergeCell ref="D62:I62"/>
  </mergeCells>
  <pageMargins left="0.7" right="0.7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EBC68-3201-4E55-998F-0947D9F97933}">
  <dimension ref="A1:I20"/>
  <sheetViews>
    <sheetView view="pageBreakPreview" zoomScale="60" zoomScaleNormal="100" workbookViewId="0">
      <selection activeCell="E3" sqref="E3"/>
    </sheetView>
  </sheetViews>
  <sheetFormatPr defaultRowHeight="14.4" x14ac:dyDescent="0.3"/>
  <cols>
    <col min="1" max="1" width="10.33203125" customWidth="1"/>
    <col min="2" max="2" width="27" bestFit="1" customWidth="1"/>
    <col min="3" max="3" width="16.6640625" customWidth="1"/>
    <col min="4" max="4" width="13.88671875" customWidth="1"/>
    <col min="5" max="5" width="13" style="15" bestFit="1" customWidth="1"/>
    <col min="6" max="6" width="26.21875" bestFit="1" customWidth="1"/>
    <col min="7" max="7" width="23.6640625" bestFit="1" customWidth="1"/>
    <col min="8" max="8" width="15.21875" bestFit="1" customWidth="1"/>
    <col min="9" max="9" width="14.6640625" bestFit="1" customWidth="1"/>
  </cols>
  <sheetData>
    <row r="1" spans="1:9" ht="15" thickBot="1" x14ac:dyDescent="0.35"/>
    <row r="2" spans="1:9" ht="16.2" thickBot="1" x14ac:dyDescent="0.35">
      <c r="A2" s="96" t="s">
        <v>268</v>
      </c>
      <c r="B2" s="97"/>
      <c r="C2" s="97"/>
      <c r="D2" s="97"/>
      <c r="E2" s="97"/>
      <c r="F2" s="97"/>
      <c r="G2" s="97"/>
      <c r="H2" s="97"/>
      <c r="I2" s="97"/>
    </row>
    <row r="3" spans="1:9" ht="31.8" thickBot="1" x14ac:dyDescent="0.35">
      <c r="A3" s="17" t="s">
        <v>0</v>
      </c>
      <c r="B3" s="18" t="s">
        <v>38</v>
      </c>
      <c r="C3" s="18" t="s">
        <v>37</v>
      </c>
      <c r="D3" s="19" t="s">
        <v>1</v>
      </c>
      <c r="E3" s="37" t="s">
        <v>309</v>
      </c>
      <c r="F3" s="37" t="s">
        <v>2</v>
      </c>
      <c r="G3" s="37" t="s">
        <v>5</v>
      </c>
      <c r="H3" s="19" t="s">
        <v>4</v>
      </c>
      <c r="I3" s="19" t="s">
        <v>3</v>
      </c>
    </row>
    <row r="4" spans="1:9" x14ac:dyDescent="0.3">
      <c r="A4" s="2">
        <v>1</v>
      </c>
      <c r="B4" s="55" t="s">
        <v>262</v>
      </c>
      <c r="C4" s="9" t="s">
        <v>8</v>
      </c>
      <c r="D4" s="10">
        <v>12</v>
      </c>
      <c r="E4" s="54">
        <v>0.2</v>
      </c>
      <c r="F4" s="10"/>
      <c r="G4" s="10">
        <f>F4*1.2</f>
        <v>0</v>
      </c>
      <c r="H4" s="10">
        <f>D4*F4</f>
        <v>0</v>
      </c>
      <c r="I4" s="10">
        <f>D4*G4</f>
        <v>0</v>
      </c>
    </row>
    <row r="5" spans="1:9" x14ac:dyDescent="0.3">
      <c r="A5" s="5">
        <v>2</v>
      </c>
      <c r="B5" s="56" t="s">
        <v>263</v>
      </c>
      <c r="C5" s="11" t="s">
        <v>8</v>
      </c>
      <c r="D5" s="12">
        <v>12</v>
      </c>
      <c r="E5" s="54">
        <v>0.2</v>
      </c>
      <c r="F5" s="12"/>
      <c r="G5" s="10">
        <f t="shared" ref="G5:G16" si="0">F5*1.2</f>
        <v>0</v>
      </c>
      <c r="H5" s="10">
        <f t="shared" ref="H5:H16" si="1">D5*F5</f>
        <v>0</v>
      </c>
      <c r="I5" s="10">
        <f t="shared" ref="I5:I16" si="2">D5*G5</f>
        <v>0</v>
      </c>
    </row>
    <row r="6" spans="1:9" x14ac:dyDescent="0.3">
      <c r="A6" s="2">
        <v>3</v>
      </c>
      <c r="B6" s="56" t="s">
        <v>264</v>
      </c>
      <c r="C6" s="11" t="s">
        <v>8</v>
      </c>
      <c r="D6" s="12">
        <v>12</v>
      </c>
      <c r="E6" s="54">
        <v>0.2</v>
      </c>
      <c r="F6" s="12"/>
      <c r="G6" s="10">
        <f t="shared" si="0"/>
        <v>0</v>
      </c>
      <c r="H6" s="10">
        <f t="shared" si="1"/>
        <v>0</v>
      </c>
      <c r="I6" s="10">
        <f t="shared" si="2"/>
        <v>0</v>
      </c>
    </row>
    <row r="7" spans="1:9" x14ac:dyDescent="0.3">
      <c r="A7" s="5">
        <v>4</v>
      </c>
      <c r="B7" s="56" t="s">
        <v>265</v>
      </c>
      <c r="C7" s="11" t="s">
        <v>8</v>
      </c>
      <c r="D7" s="10">
        <v>12</v>
      </c>
      <c r="E7" s="54">
        <v>0.2</v>
      </c>
      <c r="F7" s="12"/>
      <c r="G7" s="10">
        <f t="shared" si="0"/>
        <v>0</v>
      </c>
      <c r="H7" s="10">
        <f t="shared" si="1"/>
        <v>0</v>
      </c>
      <c r="I7" s="10">
        <f t="shared" si="2"/>
        <v>0</v>
      </c>
    </row>
    <row r="8" spans="1:9" x14ac:dyDescent="0.3">
      <c r="A8" s="2">
        <v>5</v>
      </c>
      <c r="B8" s="56" t="s">
        <v>266</v>
      </c>
      <c r="C8" s="11" t="s">
        <v>8</v>
      </c>
      <c r="D8" s="12">
        <v>12</v>
      </c>
      <c r="E8" s="54">
        <v>0.2</v>
      </c>
      <c r="F8" s="12"/>
      <c r="G8" s="10">
        <f t="shared" si="0"/>
        <v>0</v>
      </c>
      <c r="H8" s="10">
        <f t="shared" si="1"/>
        <v>0</v>
      </c>
      <c r="I8" s="10">
        <f t="shared" si="2"/>
        <v>0</v>
      </c>
    </row>
    <row r="9" spans="1:9" x14ac:dyDescent="0.3">
      <c r="A9" s="5">
        <v>6</v>
      </c>
      <c r="B9" s="56" t="s">
        <v>267</v>
      </c>
      <c r="C9" s="11" t="s">
        <v>8</v>
      </c>
      <c r="D9" s="12">
        <v>12</v>
      </c>
      <c r="E9" s="54">
        <v>0.2</v>
      </c>
      <c r="F9" s="12"/>
      <c r="G9" s="10">
        <f t="shared" si="0"/>
        <v>0</v>
      </c>
      <c r="H9" s="10">
        <f t="shared" si="1"/>
        <v>0</v>
      </c>
      <c r="I9" s="10">
        <f t="shared" si="2"/>
        <v>0</v>
      </c>
    </row>
    <row r="10" spans="1:9" ht="31.8" customHeight="1" x14ac:dyDescent="0.3">
      <c r="A10" s="2">
        <v>7</v>
      </c>
      <c r="B10" s="38" t="s">
        <v>274</v>
      </c>
      <c r="C10" s="6" t="s">
        <v>281</v>
      </c>
      <c r="D10" s="10">
        <v>12</v>
      </c>
      <c r="E10" s="54">
        <v>0.2</v>
      </c>
      <c r="F10" s="16"/>
      <c r="G10" s="10">
        <f t="shared" si="0"/>
        <v>0</v>
      </c>
      <c r="H10" s="10">
        <f t="shared" si="1"/>
        <v>0</v>
      </c>
      <c r="I10" s="10">
        <f t="shared" si="2"/>
        <v>0</v>
      </c>
    </row>
    <row r="11" spans="1:9" ht="29.4" customHeight="1" x14ac:dyDescent="0.3">
      <c r="A11" s="5">
        <v>8</v>
      </c>
      <c r="B11" s="38" t="s">
        <v>275</v>
      </c>
      <c r="C11" s="6" t="s">
        <v>281</v>
      </c>
      <c r="D11" s="16">
        <v>12</v>
      </c>
      <c r="E11" s="54">
        <v>0.2</v>
      </c>
      <c r="F11" s="16"/>
      <c r="G11" s="10">
        <f t="shared" si="0"/>
        <v>0</v>
      </c>
      <c r="H11" s="10">
        <f t="shared" si="1"/>
        <v>0</v>
      </c>
      <c r="I11" s="10">
        <f t="shared" si="2"/>
        <v>0</v>
      </c>
    </row>
    <row r="12" spans="1:9" ht="28.8" customHeight="1" x14ac:dyDescent="0.3">
      <c r="A12" s="2">
        <v>9</v>
      </c>
      <c r="B12" s="38" t="s">
        <v>276</v>
      </c>
      <c r="C12" s="6" t="s">
        <v>281</v>
      </c>
      <c r="D12" s="16">
        <v>12</v>
      </c>
      <c r="E12" s="54">
        <v>0.2</v>
      </c>
      <c r="F12" s="16"/>
      <c r="G12" s="10">
        <f t="shared" si="0"/>
        <v>0</v>
      </c>
      <c r="H12" s="10">
        <f t="shared" si="1"/>
        <v>0</v>
      </c>
      <c r="I12" s="10">
        <f t="shared" si="2"/>
        <v>0</v>
      </c>
    </row>
    <row r="13" spans="1:9" ht="19.8" customHeight="1" x14ac:dyDescent="0.3">
      <c r="A13" s="5">
        <v>10</v>
      </c>
      <c r="B13" s="38" t="s">
        <v>277</v>
      </c>
      <c r="C13" s="6" t="s">
        <v>281</v>
      </c>
      <c r="D13" s="10">
        <v>12</v>
      </c>
      <c r="E13" s="54">
        <v>0.2</v>
      </c>
      <c r="F13" s="16"/>
      <c r="G13" s="10">
        <f t="shared" si="0"/>
        <v>0</v>
      </c>
      <c r="H13" s="10">
        <f t="shared" si="1"/>
        <v>0</v>
      </c>
      <c r="I13" s="10">
        <f t="shared" si="2"/>
        <v>0</v>
      </c>
    </row>
    <row r="14" spans="1:9" ht="19.8" customHeight="1" x14ac:dyDescent="0.3">
      <c r="A14" s="2">
        <v>11</v>
      </c>
      <c r="B14" s="38" t="s">
        <v>278</v>
      </c>
      <c r="C14" s="6" t="s">
        <v>281</v>
      </c>
      <c r="D14" s="16">
        <v>12</v>
      </c>
      <c r="E14" s="54">
        <v>0.2</v>
      </c>
      <c r="F14" s="16"/>
      <c r="G14" s="10">
        <f t="shared" si="0"/>
        <v>0</v>
      </c>
      <c r="H14" s="10">
        <f t="shared" si="1"/>
        <v>0</v>
      </c>
      <c r="I14" s="10">
        <f t="shared" si="2"/>
        <v>0</v>
      </c>
    </row>
    <row r="15" spans="1:9" ht="16.8" customHeight="1" x14ac:dyDescent="0.3">
      <c r="A15" s="5">
        <v>12</v>
      </c>
      <c r="B15" s="38" t="s">
        <v>279</v>
      </c>
      <c r="C15" s="6" t="s">
        <v>281</v>
      </c>
      <c r="D15" s="10">
        <v>12</v>
      </c>
      <c r="E15" s="54">
        <v>0.2</v>
      </c>
      <c r="F15" s="16"/>
      <c r="G15" s="10">
        <f t="shared" si="0"/>
        <v>0</v>
      </c>
      <c r="H15" s="10">
        <f t="shared" si="1"/>
        <v>0</v>
      </c>
      <c r="I15" s="10">
        <f t="shared" si="2"/>
        <v>0</v>
      </c>
    </row>
    <row r="16" spans="1:9" ht="19.8" customHeight="1" x14ac:dyDescent="0.3">
      <c r="A16" s="2">
        <v>13</v>
      </c>
      <c r="B16" s="38" t="s">
        <v>280</v>
      </c>
      <c r="C16" s="6" t="s">
        <v>281</v>
      </c>
      <c r="D16" s="16">
        <v>12</v>
      </c>
      <c r="E16" s="54">
        <v>0.2</v>
      </c>
      <c r="F16" s="16"/>
      <c r="G16" s="10">
        <f t="shared" si="0"/>
        <v>0</v>
      </c>
      <c r="H16" s="10">
        <f t="shared" si="1"/>
        <v>0</v>
      </c>
      <c r="I16" s="10">
        <f t="shared" si="2"/>
        <v>0</v>
      </c>
    </row>
    <row r="17" spans="1:9" ht="15" thickBot="1" x14ac:dyDescent="0.35"/>
    <row r="18" spans="1:9" ht="16.2" thickBot="1" x14ac:dyDescent="0.35">
      <c r="A18" s="81" t="s">
        <v>340</v>
      </c>
      <c r="B18" s="95"/>
      <c r="C18" s="82"/>
      <c r="D18" s="83">
        <f>SUM(G2:G16)</f>
        <v>0</v>
      </c>
      <c r="E18" s="84"/>
      <c r="F18" s="84"/>
      <c r="G18" s="84"/>
      <c r="H18" s="84"/>
      <c r="I18" s="85"/>
    </row>
    <row r="19" spans="1:9" ht="16.2" thickBot="1" x14ac:dyDescent="0.35">
      <c r="A19" s="81" t="s">
        <v>443</v>
      </c>
      <c r="B19" s="95"/>
      <c r="C19" s="82"/>
      <c r="D19" s="83">
        <f>D20-D18</f>
        <v>0</v>
      </c>
      <c r="E19" s="84"/>
      <c r="F19" s="84"/>
      <c r="G19" s="84"/>
      <c r="H19" s="84"/>
      <c r="I19" s="85"/>
    </row>
    <row r="20" spans="1:9" ht="16.2" thickBot="1" x14ac:dyDescent="0.35">
      <c r="A20" s="81" t="s">
        <v>342</v>
      </c>
      <c r="B20" s="95"/>
      <c r="C20" s="82"/>
      <c r="D20" s="83">
        <f>SUM(I2:I16)</f>
        <v>0</v>
      </c>
      <c r="E20" s="84"/>
      <c r="F20" s="84"/>
      <c r="G20" s="84"/>
      <c r="H20" s="84"/>
      <c r="I20" s="85"/>
    </row>
  </sheetData>
  <mergeCells count="7">
    <mergeCell ref="A20:C20"/>
    <mergeCell ref="D20:I20"/>
    <mergeCell ref="A2:I2"/>
    <mergeCell ref="A18:C18"/>
    <mergeCell ref="D18:I18"/>
    <mergeCell ref="A19:C19"/>
    <mergeCell ref="D19:I19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2</vt:i4>
      </vt:variant>
    </vt:vector>
  </HeadingPairs>
  <TitlesOfParts>
    <vt:vector size="13" baseType="lpstr">
      <vt:lpstr>Cenová ponuka</vt:lpstr>
      <vt:lpstr>Fyzika v úlohách</vt:lpstr>
      <vt:lpstr>Spoz.krajiny eu.</vt:lpstr>
      <vt:lpstr>Tvorivá čitáreň</vt:lpstr>
      <vt:lpstr>Biologický workshop</vt:lpstr>
      <vt:lpstr>Matematika hrou</vt:lpstr>
      <vt:lpstr>Chemický workshop</vt:lpstr>
      <vt:lpstr>Čitateľská gramotnosť v dejepis</vt:lpstr>
      <vt:lpstr>e-knihy</vt:lpstr>
      <vt:lpstr>audio - knihy</vt:lpstr>
      <vt:lpstr>Časopisy</vt:lpstr>
      <vt:lpstr>Časopisy!Oblasť_tlače</vt:lpstr>
      <vt:lpstr>'Tvorivá čitáreň'!Oblasť_tlače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2019-12-13T16:12:55Z</cp:lastPrinted>
  <dcterms:created xsi:type="dcterms:W3CDTF">2018-09-05T08:34:30Z</dcterms:created>
  <dcterms:modified xsi:type="dcterms:W3CDTF">2019-12-17T08:39:05Z</dcterms:modified>
</cp:coreProperties>
</file>